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mkt-sato\Desktop\柳沢→佐藤さんへ\KIOXIA\財政関係\財政関係データ\★年度別　各種調査\R5年度各種調査\財政状況資料集\令和4年度財政状況資料集\"/>
    </mc:Choice>
  </mc:AlternateContent>
  <xr:revisionPtr revIDLastSave="0" documentId="13_ncr:1_{4CCA3E77-EC29-4A5D-9723-642079922E03}" xr6:coauthVersionLast="47" xr6:coauthVersionMax="47" xr10:uidLastSave="{00000000-0000-0000-0000-000000000000}"/>
  <bookViews>
    <workbookView xWindow="-120" yWindow="-120" windowWidth="29040" windowHeight="15720" firstSheet="1" activeTab="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75" i="12" l="1"/>
  <c r="AA75" i="12"/>
  <c r="AA7" i="12" l="1"/>
  <c r="AA29" i="12" l="1"/>
  <c r="AA30" i="12"/>
  <c r="AA31" i="12"/>
  <c r="AA32" i="12"/>
  <c r="AA28" i="12"/>
  <c r="AA34" i="12"/>
  <c r="AA35" i="12"/>
  <c r="AA33" i="12"/>
  <c r="BG36" i="10" l="1"/>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CO35" i="10"/>
  <c r="AM35" i="10"/>
  <c r="C35" i="10"/>
  <c r="BW34" i="10"/>
  <c r="AM34" i="10"/>
  <c r="U34" i="10"/>
  <c r="U35" i="10" s="1"/>
  <c r="U36" i="10" s="1"/>
  <c r="U37" i="10" s="1"/>
  <c r="U38" i="10" s="1"/>
  <c r="C34" i="10"/>
  <c r="BW35" i="10" l="1"/>
  <c r="BW36" i="10" s="1"/>
  <c r="BW37" i="10" s="1"/>
  <c r="BW38" i="10" s="1"/>
  <c r="BW39" i="10" s="1"/>
  <c r="BW40" i="10" s="1"/>
  <c r="BW41" i="10" s="1"/>
  <c r="CO34"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<sst xmlns="http://schemas.openxmlformats.org/spreadsheetml/2006/main" count="1163" uniqueCount="604">
  <si>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</si>
  <si>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</si>
  <si>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</si>
  <si>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</si>
  <si>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</si>
  <si>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</si>
  <si>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</si>
  <si>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</si>
  <si>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</si>
  <si>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</si>
  <si>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</si>
  <si>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</si>
  <si>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</si>
  <si>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</si>
  <si>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</si>
  <si>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</si>
  <si>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</si>
  <si>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</si>
  <si>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</si>
  <si>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</si>
  <si>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</si>
  <si>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</si>
  <si>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</si>
  <si>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</si>
  <si>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</si>
  <si>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</si>
  <si>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</si>
  <si>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</si>
  <si>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</si>
  <si>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</si>
  <si>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</si>
  <si>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</si>
  <si>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</si>
  <si>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</si>
  <si>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</si>
  <si>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</si>
  <si>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</si>
  <si>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</si>
  <si>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</si>
  <si>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</si>
  <si>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</si>
  <si>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</si>
  <si>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</si>
  <si>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</si>
  <si>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</si>
  <si>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</si>
  <si>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</si>
  <si>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</si>
  <si>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</si>
  <si>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</si>
  <si>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</si>
  <si>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</si>
  <si>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</si>
  <si>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</si>
  <si>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</si>
  <si>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</si>
  <si>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</si>
  <si>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</si>
  <si>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</si>
  <si>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</si>
  <si>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</si>
  <si>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</si>
  <si>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</si>
  <si>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</si>
  <si>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</si>
  <si>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</si>
  <si>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</si>
  <si>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</si>
  <si>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</si>
  <si>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</si>
  <si>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</si>
  <si>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</si>
  <si>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</si>
  <si>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</si>
  <si>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</si>
  <si>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</si>
  <si>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</si>
  <si>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</si>
  <si>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</si>
  <si>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</si>
  <si>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</si>
  <si>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</si>
  <si>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</si>
  <si>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</si>
  <si>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</si>
  <si>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</si>
  <si>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</si>
  <si>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</si>
  <si>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</si>
  <si>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</si>
  <si>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</si>
  <si>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</si>
  <si>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</si>
  <si>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</si>
  <si>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</si>
  <si>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</si>
  <si>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</si>
  <si>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</si>
  <si>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</si>
  <si>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</si>
  <si>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</si>
  <si>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</si>
  <si>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</si>
  <si>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</si>
  <si>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</si>
  <si>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</si>
  <si>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</si>
  <si>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</si>
  <si>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</si>
  <si>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</si>
  <si>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</si>
  <si>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</si>
  <si>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</si>
  <si>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</si>
  <si>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</si>
  <si>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</si>
  <si>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</si>
  <si>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</si>
  <si>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</si>
  <si>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</si>
  <si>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</si>
  <si>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</si>
  <si>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</si>
  <si>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</si>
  <si>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</si>
  <si>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</si>
  <si>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</si>
  <si>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</si>
  <si>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</si>
  <si>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</si>
  <si>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</si>
  <si>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</si>
  <si>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</si>
  <si>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</si>
  <si>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</si>
  <si>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</si>
  <si>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</si>
  <si>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</si>
  <si>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</si>
  <si>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</si>
  <si>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</si>
  <si>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</si>
  <si>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</si>
  <si>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</si>
  <si>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</si>
  <si>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</si>
  <si>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</si>
  <si>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</si>
  <si>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</si>
  <si>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</si>
  <si>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</si>
  <si>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</si>
  <si>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</si>
  <si>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</si>
  <si>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</si>
  <si>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</si>
  <si>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</si>
  <si>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</si>
  <si>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</si>
  <si>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</si>
  <si>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</si>
  <si>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</si>
  <si>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</si>
  <si>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</si>
  <si>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</si>
  <si>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</si>
  <si>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</si>
  <si>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</si>
  <si>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</si>
  <si>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</si>
  <si>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</si>
  <si>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</si>
  <si>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</si>
  <si>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</si>
  <si>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</si>
  <si>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</si>
  <si>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t>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</si>
  <si>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</si>
  <si>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</si>
  <si>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</si>
  <si>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</si>
  <si>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</si>
  <si>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</si>
  <si>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</si>
  <si>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</si>
  <si>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</si>
  <si>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</si>
  <si>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</si>
  <si>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</si>
  <si>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</si>
  <si>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</si>
  <si>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</si>
  <si>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</si>
  <si>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</si>
  <si>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</si>
  <si>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</si>
  <si>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</si>
  <si>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</si>
  <si>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</si>
  <si>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</si>
  <si>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</si>
  <si>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</si>
  <si>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</si>
  <si>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</si>
  <si>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</si>
  <si>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</si>
  <si>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</si>
  <si>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</si>
  <si>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</si>
  <si>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</si>
  <si>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</si>
  <si>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</si>
  <si>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</si>
  <si>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</si>
  <si>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</si>
  <si>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</si>
  <si>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</si>
  <si>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山梨県小菅村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</si>
  <si>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</si>
  <si>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</si>
  <si>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</si>
  <si>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</si>
  <si>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</si>
  <si>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</si>
  <si>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</si>
  <si>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</si>
  <si>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</si>
  <si>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</si>
  <si>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</si>
  <si>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</si>
  <si>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</si>
  <si>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</si>
  <si>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</si>
  <si>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</si>
  <si>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</si>
  <si>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</si>
  <si>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</si>
  <si>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</si>
  <si>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</si>
  <si>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</si>
  <si>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</si>
  <si>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</si>
  <si>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</si>
  <si>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</si>
  <si>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</si>
  <si>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</si>
  <si>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</si>
  <si>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</si>
  <si>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</si>
  <si>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</si>
  <si>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</si>
  <si>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</si>
  <si>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</si>
  <si>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</si>
  <si>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</si>
  <si>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</si>
  <si>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</si>
  <si>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</si>
  <si>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</si>
  <si>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</si>
  <si>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</si>
  <si>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</si>
  <si>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</si>
  <si>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</si>
  <si>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</si>
  <si>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</si>
  <si>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</si>
  <si>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</si>
  <si>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</si>
  <si>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</si>
  <si>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</si>
  <si>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</si>
  <si>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</si>
  <si>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</si>
  <si>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</si>
  <si>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</si>
  <si>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</si>
  <si>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</si>
  <si>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</si>
  <si>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</si>
  <si>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</si>
  <si>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</si>
  <si>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</si>
  <si>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</si>
  <si>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</si>
  <si>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</si>
  <si>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</si>
  <si>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</si>
  <si>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</si>
  <si>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</si>
  <si>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</si>
  <si>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</si>
  <si>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</si>
  <si>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</si>
  <si>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</si>
  <si>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</si>
  <si>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</si>
  <si>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</si>
  <si>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</si>
  <si>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</si>
  <si>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</si>
  <si>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</si>
  <si>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</si>
  <si>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</si>
  <si>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</si>
  <si>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</si>
  <si>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</si>
  <si>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</si>
  <si>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</si>
  <si>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</si>
  <si>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</si>
  <si>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</si>
  <si>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</si>
  <si>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</si>
  <si>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</si>
  <si>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</si>
  <si>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</si>
  <si>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</si>
  <si>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</si>
  <si>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</si>
  <si>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</si>
  <si>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</si>
  <si>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</si>
  <si>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</si>
  <si>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</si>
  <si>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</si>
  <si>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</si>
  <si>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</si>
  <si>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</si>
  <si>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</si>
  <si>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</si>
  <si>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</si>
  <si>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</si>
  <si>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</si>
  <si>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</si>
  <si>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</si>
  <si>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</si>
  <si>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</si>
  <si>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</si>
  <si>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</si>
  <si>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</si>
  <si>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</si>
  <si>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</si>
  <si>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</si>
  <si>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</si>
  <si>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</si>
  <si>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</si>
  <si>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</si>
  <si>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</si>
  <si>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</si>
  <si>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</si>
  <si>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</si>
  <si>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</si>
  <si>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</si>
  <si>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</si>
  <si>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</si>
  <si>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</si>
  <si>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</si>
  <si>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</si>
  <si>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</si>
  <si>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</si>
  <si>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</si>
  <si>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</si>
  <si>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</si>
  <si>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</si>
  <si>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</si>
  <si>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</si>
  <si>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</si>
  <si>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</si>
  <si>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山梨県小菅村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</si>
  <si>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</si>
  <si>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</si>
  <si>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</si>
  <si>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</si>
  <si>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</si>
  <si>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</si>
  <si>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</si>
  <si>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</si>
  <si>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</si>
  <si>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</si>
  <si>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</si>
  <si>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</si>
  <si>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</si>
  <si>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</si>
  <si>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</si>
  <si>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</si>
  <si>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</si>
  <si>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</si>
  <si>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</si>
  <si>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</si>
  <si>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</si>
  <si>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</si>
  <si>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</si>
  <si>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</si>
  <si>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</si>
  <si>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</si>
  <si>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</si>
  <si>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</si>
  <si>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</si>
  <si>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</si>
  <si>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</si>
  <si>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</si>
  <si>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</si>
  <si>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</si>
  <si>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</si>
  <si>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</si>
  <si>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介護保険事業特別会計</t>
    <phoneticPr fontId="5"/>
  </si>
  <si>
    <t>介護サービス事業特別会計</t>
    <phoneticPr fontId="5"/>
  </si>
  <si>
    <t>後期高齢者医療特別会計</t>
    <phoneticPr fontId="5"/>
  </si>
  <si>
    <t>簡易水道事業特別会計</t>
    <phoneticPr fontId="5"/>
  </si>
  <si>
    <t>法非適用企業</t>
    <phoneticPr fontId="5"/>
  </si>
  <si>
    <t>特定環境保全公共下水道特別会計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</si>
  <si>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</si>
  <si>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</si>
  <si>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</si>
  <si>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</si>
  <si>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</si>
  <si>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</si>
  <si>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</si>
  <si>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</si>
  <si>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</si>
  <si>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</si>
  <si>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</si>
  <si>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</si>
  <si>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</si>
  <si>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</si>
  <si>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</si>
  <si>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</si>
  <si>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</si>
  <si>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</si>
  <si>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</si>
  <si>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</si>
  <si>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</si>
  <si>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</si>
  <si>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</si>
  <si>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</si>
  <si>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</si>
  <si>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</si>
  <si>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</si>
  <si>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</si>
  <si>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</si>
  <si>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</si>
  <si>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</si>
  <si>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</si>
  <si>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</si>
  <si>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</si>
  <si>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</si>
  <si>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</si>
  <si>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</si>
  <si>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</si>
  <si>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</si>
  <si>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</si>
  <si>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</si>
  <si>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</si>
  <si>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</si>
  <si>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</si>
  <si>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</si>
  <si>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</si>
  <si>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</si>
  <si>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</si>
  <si>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</si>
  <si>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</si>
  <si>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</si>
  <si>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</si>
  <si>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</si>
  <si>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</si>
  <si>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</si>
  <si>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</si>
  <si>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</si>
  <si>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</si>
  <si>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</si>
  <si>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</si>
  <si>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</si>
  <si>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</si>
  <si>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</si>
  <si>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</si>
  <si>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</si>
  <si>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</si>
  <si>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</si>
  <si>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</si>
  <si>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</si>
  <si>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</si>
  <si>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</si>
  <si>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</si>
  <si>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</si>
  <si>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</si>
  <si>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</si>
  <si>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</si>
  <si>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</si>
  <si>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</si>
  <si>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</si>
  <si>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</si>
  <si>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</si>
  <si>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</si>
  <si>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</si>
  <si>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</si>
  <si>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</si>
  <si>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</si>
  <si>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</si>
  <si>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</si>
  <si>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</si>
  <si>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</si>
  <si>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</si>
  <si>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</si>
  <si>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</si>
  <si>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</si>
  <si>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</si>
  <si>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</si>
  <si>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</si>
  <si>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</si>
  <si>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</si>
  <si>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</si>
  <si>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</si>
  <si>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</si>
  <si>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</si>
  <si>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</si>
  <si>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</si>
  <si>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</si>
  <si>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</si>
  <si>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</si>
  <si>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</si>
  <si>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</si>
  <si>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</si>
  <si>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</si>
  <si>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</si>
  <si>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</si>
  <si>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</si>
  <si>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</si>
  <si>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</si>
  <si>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</si>
  <si>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</si>
  <si>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</si>
  <si>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</si>
  <si>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</si>
  <si>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</si>
  <si>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</si>
  <si>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</si>
  <si>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</si>
  <si>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</si>
  <si>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</si>
  <si>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</si>
  <si>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</si>
  <si>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</si>
  <si>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</si>
  <si>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</si>
  <si>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</si>
  <si>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</si>
  <si>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</si>
  <si>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</si>
  <si>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</si>
  <si>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</si>
  <si>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</si>
  <si>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</si>
  <si>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</si>
  <si>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</si>
  <si>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</si>
  <si>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</si>
  <si>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</si>
  <si>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</si>
  <si>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</si>
  <si>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</si>
  <si>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0.78</t>
  </si>
  <si>
    <t>▲ 16.75</t>
  </si>
  <si>
    <t>一般会計</t>
  </si>
  <si>
    <t>介護保険事業特別会計</t>
  </si>
  <si>
    <t>簡易水道事業特別会計</t>
  </si>
  <si>
    <t>国民健康保険特別会計（直営診療施設勘定）</t>
  </si>
  <si>
    <t>特定環境保全公共下水道特別会計</t>
  </si>
  <si>
    <t>国民健康保険特別会計（事業勘定）</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</si>
  <si>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</si>
  <si>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</si>
  <si>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</si>
  <si>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</si>
  <si>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</si>
  <si>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</si>
  <si>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</si>
  <si>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</si>
  <si>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</si>
  <si>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</si>
  <si>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源</t>
    <rPh sb="0" eb="1">
      <t>ミナモト</t>
    </rPh>
    <phoneticPr fontId="2"/>
  </si>
  <si>
    <t>山梨県後期高齢者医療広域連合　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19"/>
  </si>
  <si>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</si>
  <si>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山梨県市町村総合事務組合　一般会計</t>
    <rPh sb="0" eb="3">
      <t>ヤマナシケン</t>
    </rPh>
    <rPh sb="3" eb="6">
      <t>シチョウソン</t>
    </rPh>
    <rPh sb="6" eb="8">
      <t>ソウゴウ</t>
    </rPh>
    <rPh sb="8" eb="10">
      <t>ジム</t>
    </rPh>
    <rPh sb="10" eb="12">
      <t>クミアイ</t>
    </rPh>
    <rPh sb="13" eb="15">
      <t>イッパン</t>
    </rPh>
    <rPh sb="15" eb="17">
      <t>カイケイ</t>
    </rPh>
    <phoneticPr fontId="19"/>
  </si>
  <si>
    <t>山梨県市町村総合事務組合　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19"/>
  </si>
  <si>
    <t>山梨県市町村総合事務組合　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19"/>
  </si>
  <si>
    <t>山梨県市町村総合事務組合　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4">
      <t>ジギョウヒ</t>
    </rPh>
    <rPh sb="24" eb="26">
      <t>トクベツ</t>
    </rPh>
    <rPh sb="26" eb="28">
      <t>カイケイ</t>
    </rPh>
    <phoneticPr fontId="19"/>
  </si>
  <si>
    <t>山梨県市町村総合事務組合　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9"/>
  </si>
  <si>
    <t>富士・東部広域環境事務組合</t>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</si>
  <si>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</si>
  <si>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</si>
  <si>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水と土保全対策基金</t>
    <rPh sb="0" eb="1">
      <t>ミズ</t>
    </rPh>
    <rPh sb="2" eb="9">
      <t>ツチホゼンタイサクキキン</t>
    </rPh>
    <phoneticPr fontId="2"/>
  </si>
  <si>
    <t>多摩源流の再生基金</t>
    <rPh sb="0" eb="4">
      <t>タマゲンリュウ</t>
    </rPh>
    <rPh sb="5" eb="9">
      <t>サイセイキキン</t>
    </rPh>
    <phoneticPr fontId="2"/>
  </si>
  <si>
    <t>景観保全基金</t>
    <rPh sb="0" eb="6">
      <t>ケイカンホゼンキキン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</si>
  <si>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</si>
  <si>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</si>
  <si>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有形固定資産減価償却率は類似団体平均で4.2％下回る数値となった。今後も公共施設等総合管理計画に基づき、老朽化対策に積極的に取り組んでいく。</t>
    <rPh sb="0" eb="2">
      <t>ユウケイ</t>
    </rPh>
    <rPh sb="2" eb="4">
      <t>コテイ</t>
    </rPh>
    <rPh sb="4" eb="6">
      <t>シサン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</si>
  <si>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</si>
  <si>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</si>
  <si>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</si>
  <si>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</si>
  <si>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</si>
  <si>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</si>
  <si>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4年度においては類似団体と比較する2.5ポイント高い数値となっており、類似団体よりも比率が高く、前年度からの差も広がっている。これは近年施設更新による新規の起債借入が増加傾向であるためで、今後上昇を抑えられるようにしなければならない。しかし、過去5年の傾向をみると少しずつ上昇している点と今後も公共施設の更新工事に充当した起債の償還により上昇することが見込まれる点の2点から平準化を含め計画的な執行と債務管理を続け、必要な施策を講じながら、安定した財政運営に向けた取組みを進めて行く必要がある。</t>
    <rPh sb="50" eb="53">
      <t>ゼンネンド</t>
    </rPh>
    <rPh sb="56" eb="57">
      <t>サ</t>
    </rPh>
    <rPh sb="58" eb="59">
      <t>ヒロ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</si>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</sst>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quotePrefix="1"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082D98-A0EC-4643-9D7A-B9196A8E76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033D-44E2-9477-8D5BFFA21B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161698</c:v>
                </c:pt>
                <c:pt idx="1">
                  <c:v>184868</c:v>
                </c:pt>
                <c:pt idx="2">
                  <c:v>439703</c:v>
                </c:pt>
                <c:pt idx="3">
                  <c:v>340018</c:v>
                </c:pt>
                <c:pt idx="4">
                  <c:v>428613</c:v>
                </c:pt>
              </c:numCache>
            </c:numRef>
          </c:val>
          <c:smooth val="0"/>
          <c:extLst>
            <c:ext xmlns:c16="http://schemas.microsoft.com/office/drawing/2014/chart" uri="{C3380CC4-5D6E-409C-BE32-E72D297353CC}">
              <c16:uniqueId val="{00000001-033D-44E2-9477-8D5BFFA21B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32.46</c:v>
                </c:pt>
                <c:pt idx="1">
                  <c:v>15.52</c:v>
                </c:pt>
                <c:pt idx="2">
                  <c:v>25.17</c:v>
                </c:pt>
                <c:pt idx="3">
                  <c:v>30.47</c:v>
                </c:pt>
                <c:pt idx="4">
                  <c:v>32.5</c:v>
                </c:pt>
              </c:numCache>
            </c:numRef>
          </c:val>
          <c:extLst>
            <c:ext xmlns:c16="http://schemas.microsoft.com/office/drawing/2014/chart" uri="{C3380CC4-5D6E-409C-BE32-E72D297353CC}">
              <c16:uniqueId val="{00000000-194C-4ECD-AC0E-F5B6B94005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51.06</c:v>
                </c:pt>
                <c:pt idx="1">
                  <c:v>50.88</c:v>
                </c:pt>
                <c:pt idx="2">
                  <c:v>54.23</c:v>
                </c:pt>
                <c:pt idx="3">
                  <c:v>49</c:v>
                </c:pt>
                <c:pt idx="4">
                  <c:v>55.85</c:v>
                </c:pt>
              </c:numCache>
            </c:numRef>
          </c:val>
          <c:extLst>
            <c:ext xmlns:c16="http://schemas.microsoft.com/office/drawing/2014/chart" uri="{C3380CC4-5D6E-409C-BE32-E72D297353CC}">
              <c16:uniqueId val="{00000001-194C-4ECD-AC0E-F5B6B94005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-0.78</c:v>
                </c:pt>
                <c:pt idx="1">
                  <c:v>-16.75</c:v>
                </c:pt>
                <c:pt idx="2">
                  <c:v>17.3</c:v>
                </c:pt>
                <c:pt idx="3">
                  <c:v>7.76</c:v>
                </c:pt>
                <c:pt idx="4">
                  <c:v>7.62</c:v>
                </c:pt>
              </c:numCache>
            </c:numRef>
          </c:val>
          <c:smooth val="0"/>
          <c:extLst>
            <c:ext xmlns:c16="http://schemas.microsoft.com/office/drawing/2014/chart" uri="{C3380CC4-5D6E-409C-BE32-E72D297353CC}">
              <c16:uniqueId val="{00000002-194C-4ECD-AC0E-F5B6B94005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0-2F20-4779-96AC-F7ACB1A53C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20-4779-96AC-F7ACB1A53CB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0.21</c:v>
                </c:pt>
                <c:pt idx="2">
                  <c:v>#N/A</c:v>
                </c:pt>
                <c:pt idx="3">
                  <c:v>0.21</c:v>
                </c:pt>
                <c:pt idx="4">
                  <c:v>#N/A</c:v>
                </c:pt>
                <c:pt idx="5">
                  <c:v>0.22</c:v>
                </c:pt>
                <c:pt idx="6">
                  <c:v>#N/A</c:v>
                </c:pt>
                <c:pt idx="7">
                  <c:v>0.14000000000000001</c:v>
                </c:pt>
                <c:pt idx="8">
                  <c:v>#N/A</c:v>
                </c:pt>
                <c:pt idx="9">
                  <c:v>0.14000000000000001</c:v>
                </c:pt>
              </c:numCache>
            </c:numRef>
          </c:val>
          <c:extLst>
            <c:ext xmlns:c16="http://schemas.microsoft.com/office/drawing/2014/chart" uri="{C3380CC4-5D6E-409C-BE32-E72D297353CC}">
              <c16:uniqueId val="{00000002-2F20-4779-96AC-F7ACB1A53CB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0.11</c:v>
                </c:pt>
                <c:pt idx="4">
                  <c:v>#N/A</c:v>
                </c:pt>
                <c:pt idx="5">
                  <c:v>0.25</c:v>
                </c:pt>
                <c:pt idx="6">
                  <c:v>#N/A</c:v>
                </c:pt>
                <c:pt idx="7">
                  <c:v>0.11</c:v>
                </c:pt>
                <c:pt idx="8">
                  <c:v>#N/A</c:v>
                </c:pt>
                <c:pt idx="9">
                  <c:v>0.22</c:v>
                </c:pt>
              </c:numCache>
            </c:numRef>
          </c:val>
          <c:extLst>
            <c:ext xmlns:c16="http://schemas.microsoft.com/office/drawing/2014/chart" uri="{C3380CC4-5D6E-409C-BE32-E72D297353CC}">
              <c16:uniqueId val="{00000003-2F20-4779-96AC-F7ACB1A53CB5}"/>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1.3</c:v>
                </c:pt>
                <c:pt idx="4">
                  <c:v>#N/A</c:v>
                </c:pt>
                <c:pt idx="5">
                  <c:v>0.96</c:v>
                </c:pt>
                <c:pt idx="6">
                  <c:v>#N/A</c:v>
                </c:pt>
                <c:pt idx="7">
                  <c:v>0.12</c:v>
                </c:pt>
                <c:pt idx="8">
                  <c:v>#N/A</c:v>
                </c:pt>
                <c:pt idx="9">
                  <c:v>0.27</c:v>
                </c:pt>
              </c:numCache>
            </c:numRef>
          </c:val>
          <c:extLst>
            <c:ext xmlns:c16="http://schemas.microsoft.com/office/drawing/2014/chart" uri="{C3380CC4-5D6E-409C-BE32-E72D297353CC}">
              <c16:uniqueId val="{00000004-2F20-4779-96AC-F7ACB1A53CB5}"/>
            </c:ext>
          </c:extLst>
        </c:ser>
        <c:ser>
          <c:idx val="5"/>
          <c:order val="5"/>
          <c:tx>
            <c:strRef>
              <c:f>データシート!$A$32</c:f>
              <c:strCache>
                <c:ptCount val="1"/>
                <c:pt idx="0">
                  <c:v>特定環境保全公共下水道特別会計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0.85</c:v>
                </c:pt>
                <c:pt idx="2">
                  <c:v>#N/A</c:v>
                </c:pt>
                <c:pt idx="3">
                  <c:v>0.77</c:v>
                </c:pt>
                <c:pt idx="4">
                  <c:v>#N/A</c:v>
                </c:pt>
                <c:pt idx="5">
                  <c:v>0.49</c:v>
                </c:pt>
                <c:pt idx="6">
                  <c:v>#N/A</c:v>
                </c:pt>
                <c:pt idx="7">
                  <c:v>0.68</c:v>
                </c:pt>
                <c:pt idx="8">
                  <c:v>#N/A</c:v>
                </c:pt>
                <c:pt idx="9">
                  <c:v>0.47</c:v>
                </c:pt>
              </c:numCache>
            </c:numRef>
          </c:val>
          <c:extLst>
            <c:ext xmlns:c16="http://schemas.microsoft.com/office/drawing/2014/chart" uri="{C3380CC4-5D6E-409C-BE32-E72D297353CC}">
              <c16:uniqueId val="{00000005-2F20-4779-96AC-F7ACB1A53CB5}"/>
            </c:ext>
          </c:extLst>
        </c:ser>
        <c:ser>
          <c:idx val="6"/>
          <c:order val="6"/>
          <c:tx>
            <c:strRef>
              <c:f>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c:v>
                </c:pt>
                <c:pt idx="2">
                  <c:v>#N/A</c:v>
                </c:pt>
                <c:pt idx="3">
                  <c:v>0.86</c:v>
                </c:pt>
                <c:pt idx="4">
                  <c:v>#N/A</c:v>
                </c:pt>
                <c:pt idx="5">
                  <c:v>0.84</c:v>
                </c:pt>
                <c:pt idx="6">
                  <c:v>#N/A</c:v>
                </c:pt>
                <c:pt idx="7">
                  <c:v>0.54</c:v>
                </c:pt>
                <c:pt idx="8">
                  <c:v>#N/A</c:v>
                </c:pt>
                <c:pt idx="9">
                  <c:v>0.61</c:v>
                </c:pt>
              </c:numCache>
            </c:numRef>
          </c:val>
          <c:extLst>
            <c:ext xmlns:c16="http://schemas.microsoft.com/office/drawing/2014/chart" uri="{C3380CC4-5D6E-409C-BE32-E72D297353CC}">
              <c16:uniqueId val="{00000006-2F20-4779-96AC-F7ACB1A53CB5}"/>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0.34</c:v>
                </c:pt>
                <c:pt idx="2">
                  <c:v>#N/A</c:v>
                </c:pt>
                <c:pt idx="3">
                  <c:v>0.9</c:v>
                </c:pt>
                <c:pt idx="4">
                  <c:v>#N/A</c:v>
                </c:pt>
                <c:pt idx="5">
                  <c:v>0.5</c:v>
                </c:pt>
                <c:pt idx="6">
                  <c:v>#N/A</c:v>
                </c:pt>
                <c:pt idx="7">
                  <c:v>0.69</c:v>
                </c:pt>
                <c:pt idx="8">
                  <c:v>#N/A</c:v>
                </c:pt>
                <c:pt idx="9">
                  <c:v>1.4</c:v>
                </c:pt>
              </c:numCache>
            </c:numRef>
          </c:val>
          <c:extLst>
            <c:ext xmlns:c16="http://schemas.microsoft.com/office/drawing/2014/chart" uri="{C3380CC4-5D6E-409C-BE32-E72D297353CC}">
              <c16:uniqueId val="{00000007-2F20-4779-96AC-F7ACB1A53CB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4.51</c:v>
                </c:pt>
                <c:pt idx="2">
                  <c:v>#N/A</c:v>
                </c:pt>
                <c:pt idx="3">
                  <c:v>3.96</c:v>
                </c:pt>
                <c:pt idx="4">
                  <c:v>#N/A</c:v>
                </c:pt>
                <c:pt idx="5">
                  <c:v>2.06</c:v>
                </c:pt>
                <c:pt idx="6">
                  <c:v>#N/A</c:v>
                </c:pt>
                <c:pt idx="7">
                  <c:v>1.52</c:v>
                </c:pt>
                <c:pt idx="8">
                  <c:v>#N/A</c:v>
                </c:pt>
                <c:pt idx="9">
                  <c:v>1.98</c:v>
                </c:pt>
              </c:numCache>
            </c:numRef>
          </c:val>
          <c:extLst>
            <c:ext xmlns:c16="http://schemas.microsoft.com/office/drawing/2014/chart" uri="{C3380CC4-5D6E-409C-BE32-E72D297353CC}">
              <c16:uniqueId val="{00000008-2F20-4779-96AC-F7ACB1A53C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32.450000000000003</c:v>
                </c:pt>
                <c:pt idx="2">
                  <c:v>#N/A</c:v>
                </c:pt>
                <c:pt idx="3">
                  <c:v>15.52</c:v>
                </c:pt>
                <c:pt idx="4">
                  <c:v>#N/A</c:v>
                </c:pt>
                <c:pt idx="5">
                  <c:v>25.16</c:v>
                </c:pt>
                <c:pt idx="6">
                  <c:v>#N/A</c:v>
                </c:pt>
                <c:pt idx="7">
                  <c:v>30.46</c:v>
                </c:pt>
                <c:pt idx="8">
                  <c:v>#N/A</c:v>
                </c:pt>
                <c:pt idx="9">
                  <c:v>29.5</c:v>
                </c:pt>
              </c:numCache>
            </c:numRef>
          </c:val>
          <c:extLst>
            <c:ext xmlns:c16="http://schemas.microsoft.com/office/drawing/2014/chart" uri="{C3380CC4-5D6E-409C-BE32-E72D297353CC}">
              <c16:uniqueId val="{00000009-2F20-4779-96AC-F7ACB1A53C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118</c:v>
                </c:pt>
                <c:pt idx="5">
                  <c:v>122</c:v>
                </c:pt>
                <c:pt idx="8">
                  <c:v>130</c:v>
                </c:pt>
                <c:pt idx="11">
                  <c:v>131</c:v>
                </c:pt>
                <c:pt idx="14">
                  <c:v>131</c:v>
                </c:pt>
              </c:numCache>
            </c:numRef>
          </c:val>
          <c:extLst>
            <c:ext xmlns:c16="http://schemas.microsoft.com/office/drawing/2014/chart" uri="{C3380CC4-5D6E-409C-BE32-E72D297353CC}">
              <c16:uniqueId val="{00000000-971E-4712-87A4-9C31289E63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1E-4712-87A4-9C31289E63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1E-4712-87A4-9C31289E63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1E-4712-87A4-9C31289E63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53</c:v>
                </c:pt>
                <c:pt idx="3">
                  <c:v>48</c:v>
                </c:pt>
                <c:pt idx="6">
                  <c:v>45</c:v>
                </c:pt>
                <c:pt idx="9">
                  <c:v>41</c:v>
                </c:pt>
                <c:pt idx="12">
                  <c:v>42</c:v>
                </c:pt>
              </c:numCache>
            </c:numRef>
          </c:val>
          <c:extLst>
            <c:ext xmlns:c16="http://schemas.microsoft.com/office/drawing/2014/chart" uri="{C3380CC4-5D6E-409C-BE32-E72D297353CC}">
              <c16:uniqueId val="{00000004-971E-4712-87A4-9C31289E63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1E-4712-87A4-9C31289E63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1E-4712-87A4-9C31289E63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112</c:v>
                </c:pt>
                <c:pt idx="3">
                  <c:v>122</c:v>
                </c:pt>
                <c:pt idx="6">
                  <c:v>140</c:v>
                </c:pt>
                <c:pt idx="9">
                  <c:v>155</c:v>
                </c:pt>
                <c:pt idx="12">
                  <c:v>160</c:v>
                </c:pt>
              </c:numCache>
            </c:numRef>
          </c:val>
          <c:extLst>
            <c:ext xmlns:c16="http://schemas.microsoft.com/office/drawing/2014/chart" uri="{C3380CC4-5D6E-409C-BE32-E72D297353CC}">
              <c16:uniqueId val="{00000007-971E-4712-87A4-9C31289E63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47</c:v>
                </c:pt>
                <c:pt idx="2">
                  <c:v>#N/A</c:v>
                </c:pt>
                <c:pt idx="3">
                  <c:v>#N/A</c:v>
                </c:pt>
                <c:pt idx="4">
                  <c:v>48</c:v>
                </c:pt>
                <c:pt idx="5">
                  <c:v>#N/A</c:v>
                </c:pt>
                <c:pt idx="6">
                  <c:v>#N/A</c:v>
                </c:pt>
                <c:pt idx="7">
                  <c:v>55</c:v>
                </c:pt>
                <c:pt idx="8">
                  <c:v>#N/A</c:v>
                </c:pt>
                <c:pt idx="9">
                  <c:v>#N/A</c:v>
                </c:pt>
                <c:pt idx="10">
                  <c:v>65</c:v>
                </c:pt>
                <c:pt idx="11">
                  <c:v>#N/A</c:v>
                </c:pt>
                <c:pt idx="12">
                  <c:v>#N/A</c:v>
                </c:pt>
                <c:pt idx="13">
                  <c:v>71</c:v>
                </c:pt>
                <c:pt idx="14">
                  <c:v>#N/A</c:v>
                </c:pt>
              </c:numCache>
            </c:numRef>
          </c:val>
          <c:smooth val="0"/>
          <c:extLst>
            <c:ext xmlns:c16="http://schemas.microsoft.com/office/drawing/2014/chart" uri="{C3380CC4-5D6E-409C-BE32-E72D297353CC}">
              <c16:uniqueId val="{00000008-971E-4712-87A4-9C31289E63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1294</c:v>
                </c:pt>
                <c:pt idx="5">
                  <c:v>1268</c:v>
                </c:pt>
                <c:pt idx="8">
                  <c:v>1273</c:v>
                </c:pt>
                <c:pt idx="11">
                  <c:v>1607</c:v>
                </c:pt>
                <c:pt idx="14">
                  <c:v>1148</c:v>
                </c:pt>
              </c:numCache>
            </c:numRef>
          </c:val>
          <c:extLst>
            <c:ext xmlns:c16="http://schemas.microsoft.com/office/drawing/2014/chart" uri="{C3380CC4-5D6E-409C-BE32-E72D297353CC}">
              <c16:uniqueId val="{00000000-86D6-4912-B181-EF31C3B07E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163</c:v>
                </c:pt>
                <c:pt idx="5">
                  <c:v>143</c:v>
                </c:pt>
                <c:pt idx="8">
                  <c:v>126</c:v>
                </c:pt>
                <c:pt idx="11">
                  <c:v>114</c:v>
                </c:pt>
                <c:pt idx="14">
                  <c:v>103</c:v>
                </c:pt>
              </c:numCache>
            </c:numRef>
          </c:val>
          <c:extLst>
            <c:ext xmlns:c16="http://schemas.microsoft.com/office/drawing/2014/chart" uri="{C3380CC4-5D6E-409C-BE32-E72D297353CC}">
              <c16:uniqueId val="{00000001-86D6-4912-B181-EF31C3B07E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1084</c:v>
                </c:pt>
                <c:pt idx="5">
                  <c:v>1085</c:v>
                </c:pt>
                <c:pt idx="8">
                  <c:v>1035</c:v>
                </c:pt>
                <c:pt idx="11">
                  <c:v>1067</c:v>
                </c:pt>
                <c:pt idx="14">
                  <c:v>1172</c:v>
                </c:pt>
              </c:numCache>
            </c:numRef>
          </c:val>
          <c:extLst>
            <c:ext xmlns:c16="http://schemas.microsoft.com/office/drawing/2014/chart" uri="{C3380CC4-5D6E-409C-BE32-E72D297353CC}">
              <c16:uniqueId val="{00000002-86D6-4912-B181-EF31C3B07E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D6-4912-B181-EF31C3B07E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D6-4912-B181-EF31C3B07E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D6-4912-B181-EF31C3B07E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210</c:v>
                </c:pt>
                <c:pt idx="3">
                  <c:v>201</c:v>
                </c:pt>
                <c:pt idx="6">
                  <c:v>196</c:v>
                </c:pt>
                <c:pt idx="9">
                  <c:v>206</c:v>
                </c:pt>
                <c:pt idx="12">
                  <c:v>222</c:v>
                </c:pt>
              </c:numCache>
            </c:numRef>
          </c:val>
          <c:extLst>
            <c:ext xmlns:c16="http://schemas.microsoft.com/office/drawing/2014/chart" uri="{C3380CC4-5D6E-409C-BE32-E72D297353CC}">
              <c16:uniqueId val="{00000006-86D6-4912-B181-EF31C3B07E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c:v>
                </c:pt>
                <c:pt idx="3">
                  <c:v>6</c:v>
                </c:pt>
                <c:pt idx="6">
                  <c:v>6</c:v>
                </c:pt>
                <c:pt idx="9">
                  <c:v>5</c:v>
                </c:pt>
                <c:pt idx="12">
                  <c:v>5</c:v>
                </c:pt>
              </c:numCache>
            </c:numRef>
          </c:val>
          <c:extLst>
            <c:ext xmlns:c16="http://schemas.microsoft.com/office/drawing/2014/chart" uri="{C3380CC4-5D6E-409C-BE32-E72D297353CC}">
              <c16:uniqueId val="{00000007-86D6-4912-B181-EF31C3B07E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635</c:v>
                </c:pt>
                <c:pt idx="3">
                  <c:v>639</c:v>
                </c:pt>
                <c:pt idx="6">
                  <c:v>611</c:v>
                </c:pt>
                <c:pt idx="9">
                  <c:v>603</c:v>
                </c:pt>
                <c:pt idx="12">
                  <c:v>598</c:v>
                </c:pt>
              </c:numCache>
            </c:numRef>
          </c:val>
          <c:extLst>
            <c:ext xmlns:c16="http://schemas.microsoft.com/office/drawing/2014/chart" uri="{C3380CC4-5D6E-409C-BE32-E72D297353CC}">
              <c16:uniqueId val="{00000008-86D6-4912-B181-EF31C3B07E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6D6-4912-B181-EF31C3B07E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1386</c:v>
                </c:pt>
                <c:pt idx="3">
                  <c:v>1361</c:v>
                </c:pt>
                <c:pt idx="6">
                  <c:v>1387</c:v>
                </c:pt>
                <c:pt idx="9">
                  <c:v>1347</c:v>
                </c:pt>
                <c:pt idx="12">
                  <c:v>1318</c:v>
                </c:pt>
              </c:numCache>
            </c:numRef>
          </c:val>
          <c:extLst>
            <c:ext xmlns:c16="http://schemas.microsoft.com/office/drawing/2014/chart" uri="{C3380CC4-5D6E-409C-BE32-E72D297353CC}">
              <c16:uniqueId val="{0000000A-86D6-4912-B181-EF31C3B07E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D6-4912-B181-EF31C3B07E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410</c:v>
                </c:pt>
                <c:pt idx="1">
                  <c:v>411</c:v>
                </c:pt>
                <c:pt idx="2">
                  <c:v>461</c:v>
                </c:pt>
              </c:numCache>
            </c:numRef>
          </c:val>
          <c:extLst>
            <c:ext xmlns:c16="http://schemas.microsoft.com/office/drawing/2014/chart" uri="{C3380CC4-5D6E-409C-BE32-E72D297353CC}">
              <c16:uniqueId val="{00000000-80DF-4721-8567-9FBA7F796B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210</c:v>
                </c:pt>
                <c:pt idx="1">
                  <c:v>210</c:v>
                </c:pt>
                <c:pt idx="2">
                  <c:v>210</c:v>
                </c:pt>
              </c:numCache>
            </c:numRef>
          </c:val>
          <c:extLst>
            <c:ext xmlns:c16="http://schemas.microsoft.com/office/drawing/2014/chart" uri="{C3380CC4-5D6E-409C-BE32-E72D297353CC}">
              <c16:uniqueId val="{00000001-80DF-4721-8567-9FBA7F796B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291</c:v>
                </c:pt>
                <c:pt idx="1">
                  <c:v>306</c:v>
                </c:pt>
                <c:pt idx="2">
                  <c:v>322</c:v>
                </c:pt>
              </c:numCache>
            </c:numRef>
          </c:val>
          <c:extLst>
            <c:ext xmlns:c16="http://schemas.microsoft.com/office/drawing/2014/chart" uri="{C3380CC4-5D6E-409C-BE32-E72D297353CC}">
              <c16:uniqueId val="{00000002-80DF-4721-8567-9FBA7F796B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{DCF0946C-9A05-4229-AC4D-6ADB4879DC65}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B41-4A5D-8023-0ED195C67D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{6818EAC9-B045-4098-B1EB-C874952F21C2}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41-4A5D-8023-0ED195C67D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{ADB4E277-C4AD-4FA7-9596-4685E2AF3745}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41-4A5D-8023-0ED195C67D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{25504C32-D6A7-45A8-9BDC-DD78F0FC0631}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41-4A5D-8023-0ED195C67D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{134BD115-D2EB-4065-8514-3C4A32432366}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41-4A5D-8023-0ED195C67D7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{71532960-2F78-4DD9-8ACE-8B62B987F58E}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B41-4A5D-8023-0ED195C67D7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{D898E51B-4597-4D21-A5A5-00561968794C}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B41-4A5D-8023-0ED195C67D7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{41B35C6F-4DCF-4C1A-9D3A-344C2AE7F169}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B41-4A5D-8023-0ED195C67D7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{BEBB76D7-5E75-4336-8F97-D13AB8D9A8BD}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B41-4A5D-8023-0ED195C67D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56.9</c:v>
                </c:pt>
                <c:pt idx="16">
                  <c:v>52.2</c:v>
                </c:pt>
                <c:pt idx="24">
                  <c:v>59.9</c:v>
                </c:pt>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B41-4A5D-8023-0ED195C67D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{B9C756FE-0470-4754-843F-D6718D79CBDA}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B41-4A5D-8023-0ED195C67D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{021E6D85-BC59-40D4-96E0-32388C9FBA00}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41-4A5D-8023-0ED195C67D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{86A1C47B-FB8E-4222-867C-6D095F3F1184}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41-4A5D-8023-0ED195C67D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{2AF0A0BD-39D7-4ECA-BDF9-1D4B96C45CAF}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41-4A5D-8023-0ED195C67D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{C87EF974-E419-4BFA-B6E3-D2EBE0BF3DE7}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41-4A5D-8023-0ED195C67D7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{1CF2D95C-92C3-4F83-8B4E-718F973DD2FB}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B41-4A5D-8023-0ED195C67D7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{77BCD2D5-CEB3-47BC-9292-F2BEB02BE0CE}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B41-4A5D-8023-0ED195C67D7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{9143DC3D-13A9-4267-861C-718D00FC9BEA}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B41-4A5D-8023-0ED195C67D7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{0C82EE86-0E1E-4531-83B7-5D3EF4525D4E}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B41-4A5D-8023-0ED195C67D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41-4A5D-8023-0ED195C67D72}"/>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{A3B2076B-3E83-4F9E-9607-DB656A0DA4AF}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11D-4F5A-AB88-3897E48151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{815A9C4D-C06C-4C50-82C2-70C8FDC11D0D}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1D-4F5A-AB88-3897E48151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{8BEF9BD6-6090-40F7-B21E-034C18E3A6FB}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1D-4F5A-AB88-3897E48151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{6523E936-D106-4791-98E2-34EB47A8B42D}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1D-4F5A-AB88-3897E48151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{8595DC69-B0DA-4A77-904F-3FF65E27BCFF}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1D-4F5A-AB88-3897E48151E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{3D9AACD4-39BC-4D4B-AD0F-8C44CFF39F4D}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11D-4F5A-AB88-3897E48151E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{EE7A221F-8904-4A11-8EBC-E6E1FF4B35D5}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11D-4F5A-AB88-3897E48151E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{0F83F7BB-64DF-4A5B-B1A9-842654E0EA30}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11D-4F5A-AB88-3897E48151E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{1F465EAE-3760-41FD-B95C-9EB4C57BFD05}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11D-4F5A-AB88-3897E48151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8.1999999999999993</c:v>
                </c:pt>
                <c:pt idx="16">
                  <c:v>8.3000000000000007</c:v>
                </c:pt>
                <c:pt idx="24">
                  <c:v>8.6999999999999993</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11D-4F5A-AB88-3897E48151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{D613C002-7075-4577-8BB1-DE84EB136F0C}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11D-4F5A-AB88-3897E48151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{71288705-F7FA-469F-9641-492012EDC8CE}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1D-4F5A-AB88-3897E48151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{5FC013D5-C065-4157-8198-172206F8F36B}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1D-4F5A-AB88-3897E48151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{41855E45-DF5F-4D0C-B94D-871CEA473D65}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1D-4F5A-AB88-3897E48151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{EE166670-02A6-4EBB-BBDE-FDA97AE2A5B0}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1D-4F5A-AB88-3897E48151E5}"/>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{2BF243E6-789A-42E3-94E8-F87BE1955CB8}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11D-4F5A-AB88-3897E48151E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{2E5E658C-7826-4E23-8F15-D5A21A16F79C}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11D-4F5A-AB88-3897E48151E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{A5A20DE5-7E89-4A6B-AC51-F38B9D6D084E}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11D-4F5A-AB88-3897E48151E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{F23E7741-C076-43B9-B594-557E7BDB19DA}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11D-4F5A-AB88-3897E48151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11D-4F5A-AB88-3897E48151E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年度までの間の抑制期間を経て、公共施設更新等に係る借入を行っているため令和元年度からの上昇傾向が令和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年度も続き、今後も続く見込みとなっている。公営企業債の元利償還金に対する繰入金も現段階では減少傾向となっているが、平成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年度から水道事業において借入れを行っているため据置き期間満了後上昇することが見込まれる。</a:t>
          </a:r>
          <a:endParaRPr lang="ja-JP" altLang="ja-JP" sz="1400">
            <a:effectLst/>
          </a:endParaRPr>
        </a:p>
        <a:p>
          <a:r>
            <a:rPr kumimoji="1" lang="ja-JP" altLang="ja-JP" sz="1100">
              <a:solidFill>
                <a:schemeClr val="dk1"/>
              </a:solidFill>
              <a:effectLst/>
              <a:latin typeface="+mn-lt"/>
              <a:ea typeface="+mn-ea"/>
              <a:cs typeface="+mn-cs"/>
            </a:rPr>
            <a:t>今後も財政健全化に向け、事業内容の精査を十分に行い、財政規模に適した地方債の発行に努める。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年度までに起債の抑制と定期償還による一般会計等に係る地方債現在高の減少、また、主に特定環境保全公共下水道事業、簡易水道事業に係る公営企業債等繰入額の減少により年々減少傾向にあった。平成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年度より起債発行抑制期間を経て、計画的な借入を再開したことにより、近年一般会計等に係る地方債の現在高は増額となっていたが、令和４年度は対前年比で</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百万円の減となった。今後も借入については引き続き財政規模にあった起債の発行に努めていく。</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年度は消防庁舎の建て替えの為基金取り崩しをおこなったため、基金の減少となったがその後、令和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年は少額だが基金の積み立てをおこなった。今後も基金増をおこない、ほかの施設更新等に備えるため、公財政調整基金・共施設整備基金を中心に積立を行っていく。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山梨県小菅村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基金の取り崩しがなく、わずかだが積み立てをおこなったので昨年度よりも増となった。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による更新が必要なってくることは必至なので、基金を積立そなえるようにする。一方自主財源が乏しく依存財源に頼らざるを得ない財政状況の中で今後はふるさと納税等に力を入れ特定目的基金への積立てを行い、少子高齢化や地域振興対策に対応するための資金として運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公共施設整備基金：本村各種公共施設整備を施行するに当たり、各種事業の円滑な執行を図る。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地域福祉基金：住民が主体となって行う福祉活動を活発化する。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水と土保全対策基金：小菅村が実施した土地改良施設の多面的機能と併せ地域資源の有する価値を評価し、将来にわたってこれらを整備保全して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いくための地域住民活動を支援する。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多摩源流の再生基金：多摩源流の豊かな自然と森林を有する小菅村を愛し、その存続願う人たちや企業などから寄付金を募り、心癒される豊かな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多摩川源流の森を保全し、水をはぐくみ、川を守り、未来を託す子どもたちの育成や多摩川流域住民との交流を図る。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源流景観保全基金：源流の良好な自然環境の保護を図るために必要な土地（土地の定着物を含む。）の円滑な取得、自然環境の適切な利用を図るために必要な施　設の維持又は地域の景観の形成に関する活動の推進に係る事業の実施に必要な経費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ついて村外へのアピールを積極的に実施を開始したことで増大した。一方で水と土保全対策基金については前年度実施した木質ボイラーに関連してストックヤードの資材購入等に使用した為基金取り崩しをおこな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多摩源流の再生基金：ふるさと納税等の寄付金を各種目的毎に積立てているため必要に応じて取り崩しを行う。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源流景観保全基金：良好な景観形成のため景観間伐や景観シート等の推進に向け取り崩しを行う予定。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利子の積立と基金積立により微増となった。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当村は県内の市町村の中でも基金が少ないほうになるので今後予測される災害等への備えのため一定の額を保有できるよう調整をしていく予定。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今後も起債の償還額が年々増えていく可能性が高いので、収入支出のバランスを把握し必要に応じて取り崩しを行う。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56374C-6C21-419F-AC67-B77FCF86FA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5B6980C-2DF4-4E09-9335-164745340D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BE8AE98-58B5-4D99-947E-3CAA0E9E3C7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437C30-F470-40A0-B1CC-6B765FCD27F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AAAE372-312F-4961-A122-FE33B0ACAC7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02F236E-6206-463E-B78C-A01BFF1744D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AAEA82B-3EE5-4833-9CAF-98C95AA3BDA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496710A-D16B-46FA-B057-ED11D0879BA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5374F65-60DF-4274-A7D1-DB2D502B22D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9D67537-18BA-4726-9F00-D32720EC96A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10E1181-9191-4429-9190-E54CDA2597E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EB89A07-9739-4E99-98F5-68E5222B7D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5983085-13FF-4A7D-81C0-19CD432C34B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B5E0CBB-987E-41B5-BFA3-3067F0466E8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CCD2F8B-FB48-41DF-AFDD-B44725B40A0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FC69EBD-CE4C-4AEA-A8BD-072EF6DF001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61F95CB-2042-442E-AE1F-1B332984B65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C5D7A7D-B2A1-4985-ADC3-319E4119B15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63DD12C-2695-4DA6-B896-E402C0AB950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465E1E5-F04A-42BD-90A3-EC9C2BFE933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431795B-3280-4C5E-A400-A6ABDE654D1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6029BEA-C35B-498A-BE67-61D1F4ABD6B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7E1BC2B-D5E5-4774-B15F-760E58A529E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34D78F-283A-4D9F-9F75-B6B2B8FAE89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2886DAA-6F10-4D30-964F-3C9DDF5252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0B96CED-03DE-4A25-9B8C-C976A6BD013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40F7E28-D3A5-4354-A00E-8C379FDF7B2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7FE8EBF-E179-4047-8DDF-E4D1BAC3D8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B37B45F-203C-49C2-8141-DD0AC5DB61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34F074D-DA8B-4181-8C6E-F4486F428B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0820A4A-1F91-4E08-AD8B-2FBD932DCE0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3104E32-0AE3-435A-B011-A15C12E633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23B29DA-FC01-4D3E-B3C3-E157A6B80B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2FA837A-419A-4F86-ACDA-0BC544E8ECA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BCE590D-0C9B-4F00-9760-8410B7C9CF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F7DDBAC-7B7A-4CD1-B6F3-0E1C62DDFA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EF6EFDA-494A-4DDE-B0E4-3FA6BEF08A1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1C54974-A9B1-47CD-9430-1E85340CA6E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52A5560-1E0A-4643-9B2A-04EF7FFE07B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2789194-A8EC-4D33-8DE9-19A9EFC303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630198-80ED-444C-9A06-EEB18B8FF2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9E72CD0-77C0-4DDD-985E-67B34676B7B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724BDFE-9DA8-44D1-B975-9927C00FD0A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30320FB-0A94-4ADD-B3D7-86DFA016867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02421F2-D64F-42B1-B506-2AED71E1B26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61ECEB1-B793-4212-B3DF-742ECB1A53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12CC946-29C8-4A97-8831-7FD6AB4FD84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D52775E-8166-4E0D-A28A-91EE24F0B2C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E018A1A-A8FD-4CBB-869E-6542238E28F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7A2459E-1FBA-47B1-8512-5CD27562D3D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FD1F439-76E1-40DC-B237-D97B58C432C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4C668A5-4E60-4341-A709-6C0156BD6E4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DF39B3F-FF28-43D7-A0AE-512C3EEEB0B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C96EBBA-18C8-4A2A-9C10-3634E1FB07A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9ABA167-6BA6-41CE-9122-41F49129CB2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2384D6-1C1E-433E-829D-D559BBF4932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79B338D-27CA-4C19-BA30-6122E2A775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年度と比較し</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の減少となった。順次実施している簡易水道施設の更新工事や教員住宅の大規模改修工事の実施が要因であると考えられるが、引続き施設等総合管理計画に基づき、老朽化した施設について、点検・診断や計画的な予防保全による長寿命化を進めていき、公共施設等の適正管理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DB20A1F-0AFA-4ED5-91DC-D5D12D485D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970198A-2B5B-4E50-9436-98F8B00C6BF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8F52FA1-57E4-4D26-B2A5-DF7DE0FCCA6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38E4656-18FA-44AD-896D-765B99870E6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382AB19-15B6-4D11-B9A4-7DDB7CE317F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6EE8F2F-866A-4D5D-8E91-91100C4B7F4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315690D-E186-4AED-8AD0-5C80FF04305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1069CFCB-7569-4749-817C-9D2393A45C5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02B98D1-0715-47AB-8943-C5B0D609B4B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653822C0-58CE-40B4-97D7-EBA31D3C7B5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ABB5888-F796-4046-BE70-9A7B92873C5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2612AB0B-5ACB-4B47-85B0-0BD5D21A1A3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F037FF3-D5D8-4210-8064-569E6D0BFC7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129D083-DBBF-4AB1-818C-63A194BEAEC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12D26D2-BEE1-49E6-A255-13C7E76EA89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2E77BB4C-86B3-43CA-A834-C3335A47E5F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1387006-2D91-4EFA-A006-73A6AAEF268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87CB338-7EA0-4DB7-BF74-9A10B46A3E9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D81BE30A-224A-4305-8866-FF5E3232756B}"/>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476531EC-CAD2-4288-A95A-AF082EF503E6}"/>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A4D353B2-B57B-40B4-B9F0-123C16B21BC1}"/>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6B842B4A-B221-4093-ACE4-E8C094F2692C}"/>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9AE2FE58-F36A-4918-B141-98D063EE7965}"/>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9147514C-E146-46F6-A444-C98612EEB96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1A5A2259-131F-422F-8C13-CE1BD60D59CB}"/>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37D0D5DA-E4CA-4D31-887F-3425CC0F0331}"/>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70D69723-7455-4764-9192-03EE466078F4}"/>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6" name="フローチャート: 判断 85">
          <a:extLst>
            <a:ext uri="{FF2B5EF4-FFF2-40B4-BE49-F238E27FC236}">
              <a16:creationId xmlns:a16="http://schemas.microsoft.com/office/drawing/2014/main" id="{E035C3F5-1F53-4E14-8624-1636D9DFF7BA}"/>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27C4874B-A21A-440D-A0EE-22FD0DF8349D}"/>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F2845B-5680-4130-9CC1-7BFAD79E88A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ECA898D-7873-4F32-A0BD-9E02C932D4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558FE44-2A0B-4CF1-8850-0C172452E8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7C7E617-978D-4152-B234-E3F0477E0F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09BABCF-721D-48C9-BC04-FFAC9AE0370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25309</xdr:rowOff>
    </xdr:from>
    <xdr:to>
      <xdr:col>23</xdr:col>
      <xdr:colOff>136525</xdr:colOff>
      <xdr:row>29</xdr:row>
      <xdr:rowOff>126909</xdr:rowOff>
    </xdr:to>
    <xdr:sp macro="" textlink="">
      <xdr:nvSpPr>
        <xdr:cNvPr id="93" name="楕円 92">
          <a:extLst>
            <a:ext uri="{FF2B5EF4-FFF2-40B4-BE49-F238E27FC236}">
              <a16:creationId xmlns:a16="http://schemas.microsoft.com/office/drawing/2014/main" id="{8D8493AD-FED8-4B92-9451-FBEAF8311046}"/>
            </a:ext>
          </a:extLst>
        </xdr:cNvPr>
        <xdr:cNvSpPr/>
      </xdr:nvSpPr>
      <xdr:spPr>
        <a:xfrm>
          <a:off x="47117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48186</xdr:rowOff>
    </xdr:from>
    <xdr:ext cx="405111" cy="259045"/>
    <xdr:sp macro="" textlink="">
      <xdr:nvSpPr>
        <xdr:cNvPr id="94" name="有形固定資産減価償却率該当値テキスト">
          <a:extLst>
            <a:ext uri="{FF2B5EF4-FFF2-40B4-BE49-F238E27FC236}">
              <a16:creationId xmlns:a16="http://schemas.microsoft.com/office/drawing/2014/main" id="{014EC9A4-BF71-49D0-852F-2BC8DB1D6728}"/>
            </a:ext>
          </a:extLst>
        </xdr:cNvPr>
        <xdr:cNvSpPr txBox="1"/>
      </xdr:nvSpPr>
      <xdr:spPr>
        <a:xfrm>
          <a:off x="48133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95" name="楕円 94">
          <a:extLst>
            <a:ext uri="{FF2B5EF4-FFF2-40B4-BE49-F238E27FC236}">
              <a16:creationId xmlns:a16="http://schemas.microsoft.com/office/drawing/2014/main" id="{AA8B5CEA-32AA-46F5-986B-8DFF5DDED730}"/>
            </a:ext>
          </a:extLst>
        </xdr:cNvPr>
        <xdr:cNvSpPr/>
      </xdr:nvSpPr>
      <xdr:spPr>
        <a:xfrm>
          <a:off x="4000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76109</xdr:rowOff>
    </xdr:from>
    <xdr:to>
      <xdr:col>23</xdr:col>
      <xdr:colOff>85725</xdr:colOff>
      <xdr:row>29</xdr:row>
      <xdr:rowOff>131626</xdr:rowOff>
    </xdr:to>
    <xdr:cxnSp macro="">
      <xdr:nvCxnSpPr>
        <xdr:cNvPr id="96" name="直線コネクタ 95">
          <a:extLst>
            <a:ext uri="{FF2B5EF4-FFF2-40B4-BE49-F238E27FC236}">
              <a16:creationId xmlns:a16="http://schemas.microsoft.com/office/drawing/2014/main" id="{3C34E70E-8259-4EE9-A005-2672CC950D4B}"/>
            </a:ext>
          </a:extLst>
        </xdr:cNvPr>
        <xdr:cNvCxnSpPr/>
      </xdr:nvCxnSpPr>
      <xdr:spPr>
        <a:xfrm flipV="1">
          <a:off x="4051300" y="5819684"/>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14786</xdr:rowOff>
    </xdr:from>
    <xdr:to>
      <xdr:col>15</xdr:col>
      <xdr:colOff>187325</xdr:colOff>
      <xdr:row>28</xdr:row>
      <xdr:rowOff>116386</xdr:rowOff>
    </xdr:to>
    <xdr:sp macro="" textlink="">
      <xdr:nvSpPr>
        <xdr:cNvPr id="97" name="楕円 96">
          <a:extLst>
            <a:ext uri="{FF2B5EF4-FFF2-40B4-BE49-F238E27FC236}">
              <a16:creationId xmlns:a16="http://schemas.microsoft.com/office/drawing/2014/main" id="{28AF984E-B143-4BD2-8FBC-70E179BEB741}"/>
            </a:ext>
          </a:extLst>
        </xdr:cNvPr>
        <xdr:cNvSpPr/>
      </xdr:nvSpPr>
      <xdr:spPr>
        <a:xfrm>
          <a:off x="3238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65586</xdr:rowOff>
    </xdr:from>
    <xdr:to>
      <xdr:col>19</xdr:col>
      <xdr:colOff>136525</xdr:colOff>
      <xdr:row>29</xdr:row>
      <xdr:rowOff>131626</xdr:rowOff>
    </xdr:to>
    <xdr:cxnSp macro="">
      <xdr:nvCxnSpPr>
        <xdr:cNvPr id="98" name="直線コネクタ 97">
          <a:extLst>
            <a:ext uri="{FF2B5EF4-FFF2-40B4-BE49-F238E27FC236}">
              <a16:creationId xmlns:a16="http://schemas.microsoft.com/office/drawing/2014/main" id="{B4D44190-6CE9-4DBE-AB1E-BEDE0D181B6C}"/>
            </a:ext>
          </a:extLst>
        </xdr:cNvPr>
        <xdr:cNvCxnSpPr/>
      </xdr:nvCxnSpPr>
      <xdr:spPr>
        <a:xfrm>
          <a:off x="3289300" y="5637711"/>
          <a:ext cx="76200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159748</xdr:rowOff>
    </xdr:from>
    <xdr:to>
      <xdr:col>11</xdr:col>
      <xdr:colOff>187325</xdr:colOff>
      <xdr:row>29</xdr:row>
      <xdr:rowOff>89898</xdr:rowOff>
    </xdr:to>
    <xdr:sp macro="" textlink="">
      <xdr:nvSpPr>
        <xdr:cNvPr id="99" name="楕円 98">
          <a:extLst>
            <a:ext uri="{FF2B5EF4-FFF2-40B4-BE49-F238E27FC236}">
              <a16:creationId xmlns:a16="http://schemas.microsoft.com/office/drawing/2014/main" id="{97A17AF4-4198-456B-BCD8-1BFD5C29C74F}"/>
            </a:ext>
          </a:extLst>
        </xdr:cNvPr>
        <xdr:cNvSpPr/>
      </xdr:nvSpPr>
      <xdr:spPr>
        <a:xfrm>
          <a:off x="2476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65586</xdr:rowOff>
    </xdr:from>
    <xdr:to>
      <xdr:col>15</xdr:col>
      <xdr:colOff>136525</xdr:colOff>
      <xdr:row>29</xdr:row>
      <xdr:rowOff>39098</xdr:rowOff>
    </xdr:to>
    <xdr:cxnSp macro="">
      <xdr:nvCxnSpPr>
        <xdr:cNvPr id="100" name="直線コネクタ 99">
          <a:extLst>
            <a:ext uri="{FF2B5EF4-FFF2-40B4-BE49-F238E27FC236}">
              <a16:creationId xmlns:a16="http://schemas.microsoft.com/office/drawing/2014/main" id="{DEAABE01-45DE-4749-9284-AD010DE4533E}"/>
            </a:ext>
          </a:extLst>
        </xdr:cNvPr>
        <xdr:cNvCxnSpPr/>
      </xdr:nvCxnSpPr>
      <xdr:spPr>
        <a:xfrm flipV="1">
          <a:off x="2527300" y="5637711"/>
          <a:ext cx="762000" cy="14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131989</xdr:rowOff>
    </xdr:from>
    <xdr:to>
      <xdr:col>7</xdr:col>
      <xdr:colOff>187325</xdr:colOff>
      <xdr:row>29</xdr:row>
      <xdr:rowOff>62139</xdr:rowOff>
    </xdr:to>
    <xdr:sp macro="" textlink="">
      <xdr:nvSpPr>
        <xdr:cNvPr id="101" name="楕円 100">
          <a:extLst>
            <a:ext uri="{FF2B5EF4-FFF2-40B4-BE49-F238E27FC236}">
              <a16:creationId xmlns:a16="http://schemas.microsoft.com/office/drawing/2014/main" id="{9C417741-16EA-40FC-8424-7848AFAE6921}"/>
            </a:ext>
          </a:extLst>
        </xdr:cNvPr>
        <xdr:cNvSpPr/>
      </xdr:nvSpPr>
      <xdr:spPr>
        <a:xfrm>
          <a:off x="1714500" y="57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11339</xdr:rowOff>
    </xdr:from>
    <xdr:to>
      <xdr:col>11</xdr:col>
      <xdr:colOff>136525</xdr:colOff>
      <xdr:row>29</xdr:row>
      <xdr:rowOff>39098</xdr:rowOff>
    </xdr:to>
    <xdr:cxnSp macro="">
      <xdr:nvCxnSpPr>
        <xdr:cNvPr id="102" name="直線コネクタ 101">
          <a:extLst>
            <a:ext uri="{FF2B5EF4-FFF2-40B4-BE49-F238E27FC236}">
              <a16:creationId xmlns:a16="http://schemas.microsoft.com/office/drawing/2014/main" id="{0EB9D339-9841-4358-8AAD-4DB01574654B}"/>
            </a:ext>
          </a:extLst>
        </xdr:cNvPr>
        <xdr:cNvCxnSpPr/>
      </xdr:nvCxnSpPr>
      <xdr:spPr>
        <a:xfrm>
          <a:off x="1765300" y="5754914"/>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5B746FFE-6195-4F1B-B758-970CF10F5DB5}"/>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310FDF94-9A53-49F5-8286-828D8552300A}"/>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17525</xdr:rowOff>
    </xdr:from>
    <xdr:ext cx="405111" cy="259045"/>
    <xdr:sp macro="" textlink="">
      <xdr:nvSpPr>
        <xdr:cNvPr id="105" name="n_3aveValue有形固定資産減価償却率">
          <a:extLst>
            <a:ext uri="{FF2B5EF4-FFF2-40B4-BE49-F238E27FC236}">
              <a16:creationId xmlns:a16="http://schemas.microsoft.com/office/drawing/2014/main" id="{5815689D-A7EA-4B28-939B-A42A6EDB4333}"/>
            </a:ext>
          </a:extLst>
        </xdr:cNvPr>
        <xdr:cNvSpPr txBox="1"/>
      </xdr:nvSpPr>
      <xdr:spPr>
        <a:xfrm>
          <a:off x="23247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DE5E70E8-82F6-46AD-BC8F-3256C30897AB}"/>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107" name="n_1mainValue有形固定資産減価償却率">
          <a:extLst>
            <a:ext uri="{FF2B5EF4-FFF2-40B4-BE49-F238E27FC236}">
              <a16:creationId xmlns:a16="http://schemas.microsoft.com/office/drawing/2014/main" id="{99954DB2-33A6-4F6B-929B-4AC4CB9A9844}"/>
            </a:ext>
          </a:extLst>
        </xdr:cNvPr>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132913</xdr:rowOff>
    </xdr:from>
    <xdr:ext cx="405111" cy="259045"/>
    <xdr:sp macro="" textlink="">
      <xdr:nvSpPr>
        <xdr:cNvPr id="108" name="n_2mainValue有形固定資産減価償却率">
          <a:extLst>
            <a:ext uri="{FF2B5EF4-FFF2-40B4-BE49-F238E27FC236}">
              <a16:creationId xmlns:a16="http://schemas.microsoft.com/office/drawing/2014/main" id="{F8C68AA6-2BC3-4951-AD75-DA1929C0B434}"/>
            </a:ext>
          </a:extLst>
        </xdr:cNvPr>
        <xdr:cNvSpPr txBox="1"/>
      </xdr:nvSpPr>
      <xdr:spPr>
        <a:xfrm>
          <a:off x="3086744" y="53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106425</xdr:rowOff>
    </xdr:from>
    <xdr:ext cx="405111" cy="259045"/>
    <xdr:sp macro="" textlink="">
      <xdr:nvSpPr>
        <xdr:cNvPr id="109" name="n_3mainValue有形固定資産減価償却率">
          <a:extLst>
            <a:ext uri="{FF2B5EF4-FFF2-40B4-BE49-F238E27FC236}">
              <a16:creationId xmlns:a16="http://schemas.microsoft.com/office/drawing/2014/main" id="{0C5E2B5F-E9F0-4EA7-994C-BDACEAF58EF0}"/>
            </a:ext>
          </a:extLst>
        </xdr:cNvPr>
        <xdr:cNvSpPr txBox="1"/>
      </xdr:nvSpPr>
      <xdr:spPr>
        <a:xfrm>
          <a:off x="23247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78666</xdr:rowOff>
    </xdr:from>
    <xdr:ext cx="405111" cy="259045"/>
    <xdr:sp macro="" textlink="">
      <xdr:nvSpPr>
        <xdr:cNvPr id="110" name="n_4mainValue有形固定資産減価償却率">
          <a:extLst>
            <a:ext uri="{FF2B5EF4-FFF2-40B4-BE49-F238E27FC236}">
              <a16:creationId xmlns:a16="http://schemas.microsoft.com/office/drawing/2014/main" id="{6F6FE667-332D-4026-B934-32023A190DB5}"/>
            </a:ext>
          </a:extLst>
        </xdr:cNvPr>
        <xdr:cNvSpPr txBox="1"/>
      </xdr:nvSpPr>
      <xdr:spPr>
        <a:xfrm>
          <a:off x="1562744" y="547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B6FF270-C021-497E-976D-E7DB5545728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A942770-0300-42B4-9BC2-4272519DB5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40CE7B5-3213-4DE7-9D58-E5F96D02BC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CB2B1DB-FF19-45EF-8566-71818BBE52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14E14C8-8CE2-4A97-BD0C-79B4586155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9DBB3A5-7A89-4470-BEA9-3BAC569364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D8D666E-383B-4BE7-88E6-68667874F12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26DB0EB2-DB77-491A-8A16-56BD93DD34C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9E966C7-A237-4FF1-8F6C-D55935D4F93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0F68385-6E80-4F86-8FA8-1E95273CB05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5F6A02E-6432-4C25-9C30-4F0B3385779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66E4ACA0-8FDB-41C1-8DA8-26719A5CF6A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5DFF51B-B518-42C4-8188-D093F692FB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今年度の本村の債務償還比率は本村単体でみると昨年度に比べ約</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し約</a:t>
          </a:r>
          <a:r>
            <a:rPr kumimoji="1" lang="en-US" altLang="ja-JP" sz="1100">
              <a:solidFill>
                <a:schemeClr val="dk1"/>
              </a:solidFill>
              <a:effectLst/>
              <a:latin typeface="+mn-lt"/>
              <a:ea typeface="+mn-ea"/>
              <a:cs typeface="+mn-cs"/>
            </a:rPr>
            <a:t>262.3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であるが、類似団体の平均よりも</a:t>
          </a:r>
          <a:r>
            <a:rPr kumimoji="1" lang="en-US" altLang="ja-JP" sz="1100">
              <a:solidFill>
                <a:schemeClr val="dk1"/>
              </a:solidFill>
              <a:effectLst/>
              <a:latin typeface="+mn-lt"/>
              <a:ea typeface="+mn-ea"/>
              <a:cs typeface="+mn-cs"/>
            </a:rPr>
            <a:t>82.7</a:t>
          </a:r>
          <a:r>
            <a:rPr kumimoji="1" lang="ja-JP" altLang="ja-JP" sz="1100">
              <a:solidFill>
                <a:schemeClr val="dk1"/>
              </a:solidFill>
              <a:effectLst/>
              <a:latin typeface="+mn-lt"/>
              <a:ea typeface="+mn-ea"/>
              <a:cs typeface="+mn-cs"/>
            </a:rPr>
            <a:t>％上回っている。これは近年施設更新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新規の起債借入が増加しているため、類似団体との差が広がったと推計される。今後数年間は大きな償還完了がなく債務償還比率の上昇が見込まれるので、類似団体の差が広がる可能性が高い。よって健全な経営を行う意味において債務償還比率は注視していく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EA52A0D-AEFD-45F9-AE68-A733D8D4D5C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B2FD61E-26B6-411A-A3FE-8ADE668C22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44BEF5A-262B-4A5A-BB75-0010A7EC633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CB265F20-E464-4330-83BA-9D1FE4B1F15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4BFDE873-9B44-493C-9C08-9FD1CFD1D41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EA3B17C3-E00B-4825-B474-E5260665A69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FEFF3E94-2098-425C-AE35-89D51973B9D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88AA1529-7280-48A9-B48B-049281941D9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BFEE5A2A-07C2-458B-82E5-BE7E7A78B70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FB384517-8019-40FF-965E-47ECFA6830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92EE3B43-CCF0-4E0A-9F27-C0F719F60A6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F51E542D-A1F2-421E-9F06-F6930E86E09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55D25895-B1CC-4A80-8C08-A8E4EB74FB6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5E7E38A7-2A5E-40EF-85DE-EEDCA027C7F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83F2A699-7EEC-4781-876C-187486D5E21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673C1F36-1B78-4A2B-985B-57DE9A24C48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B7A0544A-4DA9-4961-883E-2F5FA261BA6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29BB5B1B-0607-455A-A699-24BA470239A1}"/>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796D5313-56A9-4ABF-90A0-780AD86DCAC9}"/>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B6FDC66-22F2-47EB-926B-DAD0C124263D}"/>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76C3BFB7-0731-40A9-80A5-77E7FCA77F7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5C6D6CF7-306F-4218-AA50-A69BB93BECB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46" name="債務償還比率平均値テキスト">
          <a:extLst>
            <a:ext uri="{FF2B5EF4-FFF2-40B4-BE49-F238E27FC236}">
              <a16:creationId xmlns:a16="http://schemas.microsoft.com/office/drawing/2014/main" id="{1FA7A47A-6697-4854-BD3B-8C24D1EA60D0}"/>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4277AC84-9CBD-415F-B5D7-FA11F7C04F19}"/>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28E48756-28FB-4234-B90B-2850F99BC25D}"/>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4E225B52-7B55-4A74-97C5-D7A27C85FE8A}"/>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50" name="フローチャート: 判断 149">
          <a:extLst>
            <a:ext uri="{FF2B5EF4-FFF2-40B4-BE49-F238E27FC236}">
              <a16:creationId xmlns:a16="http://schemas.microsoft.com/office/drawing/2014/main" id="{3A386D3F-7C64-4CEE-9554-0C6560C80166}"/>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51" name="フローチャート: 判断 150">
          <a:extLst>
            <a:ext uri="{FF2B5EF4-FFF2-40B4-BE49-F238E27FC236}">
              <a16:creationId xmlns:a16="http://schemas.microsoft.com/office/drawing/2014/main" id="{D5D95B93-3E39-4B92-8911-070182449703}"/>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0429A7E-9518-4304-9B32-0AA6994311C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D436DE7-A2EF-4919-95E5-0E673001786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11E08E0-E70D-4AE5-80CB-F0F95579D66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1F66FFA5-1659-4ACC-8911-51962E379B6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5F6A1B7-C416-44E9-B1A7-F8DD8EB2347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43007</xdr:rowOff>
    </xdr:from>
    <xdr:to>
      <xdr:col>76</xdr:col>
      <xdr:colOff>73025</xdr:colOff>
      <xdr:row>28</xdr:row>
      <xdr:rowOff>144607</xdr:rowOff>
    </xdr:to>
    <xdr:sp macro="" textlink="">
      <xdr:nvSpPr>
        <xdr:cNvPr id="157" name="楕円 156">
          <a:extLst>
            <a:ext uri="{FF2B5EF4-FFF2-40B4-BE49-F238E27FC236}">
              <a16:creationId xmlns:a16="http://schemas.microsoft.com/office/drawing/2014/main" id="{7E81AC38-4A80-4705-A7D8-370906349CD1}"/>
            </a:ext>
          </a:extLst>
        </xdr:cNvPr>
        <xdr:cNvSpPr/>
      </xdr:nvSpPr>
      <xdr:spPr>
        <a:xfrm>
          <a:off x="14744700" y="56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21434</xdr:rowOff>
    </xdr:from>
    <xdr:ext cx="469744" cy="259045"/>
    <xdr:sp macro="" textlink="">
      <xdr:nvSpPr>
        <xdr:cNvPr id="158" name="債務償還比率該当値テキスト">
          <a:extLst>
            <a:ext uri="{FF2B5EF4-FFF2-40B4-BE49-F238E27FC236}">
              <a16:creationId xmlns:a16="http://schemas.microsoft.com/office/drawing/2014/main" id="{0FC706DD-A664-444B-883C-47663A39CB8C}"/>
            </a:ext>
          </a:extLst>
        </xdr:cNvPr>
        <xdr:cNvSpPr txBox="1"/>
      </xdr:nvSpPr>
      <xdr:spPr>
        <a:xfrm>
          <a:off x="14846300" y="559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17254</xdr:rowOff>
    </xdr:from>
    <xdr:to>
      <xdr:col>72</xdr:col>
      <xdr:colOff>123825</xdr:colOff>
      <xdr:row>28</xdr:row>
      <xdr:rowOff>118854</xdr:rowOff>
    </xdr:to>
    <xdr:sp macro="" textlink="">
      <xdr:nvSpPr>
        <xdr:cNvPr id="159" name="楕円 158">
          <a:extLst>
            <a:ext uri="{FF2B5EF4-FFF2-40B4-BE49-F238E27FC236}">
              <a16:creationId xmlns:a16="http://schemas.microsoft.com/office/drawing/2014/main" id="{15E5A83F-5366-462B-98CE-8D2505A48122}"/>
            </a:ext>
          </a:extLst>
        </xdr:cNvPr>
        <xdr:cNvSpPr/>
      </xdr:nvSpPr>
      <xdr:spPr>
        <a:xfrm>
          <a:off x="14033500" y="55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68054</xdr:rowOff>
    </xdr:from>
    <xdr:to>
      <xdr:col>76</xdr:col>
      <xdr:colOff>22225</xdr:colOff>
      <xdr:row>28</xdr:row>
      <xdr:rowOff>93807</xdr:rowOff>
    </xdr:to>
    <xdr:cxnSp macro="">
      <xdr:nvCxnSpPr>
        <xdr:cNvPr id="160" name="直線コネクタ 159">
          <a:extLst>
            <a:ext uri="{FF2B5EF4-FFF2-40B4-BE49-F238E27FC236}">
              <a16:creationId xmlns:a16="http://schemas.microsoft.com/office/drawing/2014/main" id="{C9961FCA-E2EF-4BE4-B5C6-5054DA3646DD}"/>
            </a:ext>
          </a:extLst>
        </xdr:cNvPr>
        <xdr:cNvCxnSpPr/>
      </xdr:nvCxnSpPr>
      <xdr:spPr>
        <a:xfrm>
          <a:off x="14084300" y="5640179"/>
          <a:ext cx="711200" cy="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120578</xdr:rowOff>
    </xdr:from>
    <xdr:to>
      <xdr:col>68</xdr:col>
      <xdr:colOff>123825</xdr:colOff>
      <xdr:row>29</xdr:row>
      <xdr:rowOff>50728</xdr:rowOff>
    </xdr:to>
    <xdr:sp macro="" textlink="">
      <xdr:nvSpPr>
        <xdr:cNvPr id="161" name="楕円 160">
          <a:extLst>
            <a:ext uri="{FF2B5EF4-FFF2-40B4-BE49-F238E27FC236}">
              <a16:creationId xmlns:a16="http://schemas.microsoft.com/office/drawing/2014/main" id="{810E9AF9-9977-438F-9A45-0352257FAEA7}"/>
            </a:ext>
          </a:extLst>
        </xdr:cNvPr>
        <xdr:cNvSpPr/>
      </xdr:nvSpPr>
      <xdr:spPr>
        <a:xfrm>
          <a:off x="13271500" y="56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68054</xdr:rowOff>
    </xdr:from>
    <xdr:to>
      <xdr:col>72</xdr:col>
      <xdr:colOff>73025</xdr:colOff>
      <xdr:row>28</xdr:row>
      <xdr:rowOff>171378</xdr:rowOff>
    </xdr:to>
    <xdr:cxnSp macro="">
      <xdr:nvCxnSpPr>
        <xdr:cNvPr id="162" name="直線コネクタ 161">
          <a:extLst>
            <a:ext uri="{FF2B5EF4-FFF2-40B4-BE49-F238E27FC236}">
              <a16:creationId xmlns:a16="http://schemas.microsoft.com/office/drawing/2014/main" id="{AFBC24AF-F9A5-436B-8EB3-253C85AC4B11}"/>
            </a:ext>
          </a:extLst>
        </xdr:cNvPr>
        <xdr:cNvCxnSpPr/>
      </xdr:nvCxnSpPr>
      <xdr:spPr>
        <a:xfrm flipV="1">
          <a:off x="13322300" y="5640179"/>
          <a:ext cx="762000" cy="10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145097</xdr:rowOff>
    </xdr:from>
    <xdr:to>
      <xdr:col>64</xdr:col>
      <xdr:colOff>123825</xdr:colOff>
      <xdr:row>29</xdr:row>
      <xdr:rowOff>75247</xdr:rowOff>
    </xdr:to>
    <xdr:sp macro="" textlink="">
      <xdr:nvSpPr>
        <xdr:cNvPr id="163" name="楕円 162">
          <a:extLst>
            <a:ext uri="{FF2B5EF4-FFF2-40B4-BE49-F238E27FC236}">
              <a16:creationId xmlns:a16="http://schemas.microsoft.com/office/drawing/2014/main" id="{422155A5-DEEB-4F99-807E-57BA3B62B0C9}"/>
            </a:ext>
          </a:extLst>
        </xdr:cNvPr>
        <xdr:cNvSpPr/>
      </xdr:nvSpPr>
      <xdr:spPr>
        <a:xfrm>
          <a:off x="12509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171378</xdr:rowOff>
    </xdr:from>
    <xdr:to>
      <xdr:col>68</xdr:col>
      <xdr:colOff>73025</xdr:colOff>
      <xdr:row>29</xdr:row>
      <xdr:rowOff>24447</xdr:rowOff>
    </xdr:to>
    <xdr:cxnSp macro="">
      <xdr:nvCxnSpPr>
        <xdr:cNvPr id="164" name="直線コネクタ 163">
          <a:extLst>
            <a:ext uri="{FF2B5EF4-FFF2-40B4-BE49-F238E27FC236}">
              <a16:creationId xmlns:a16="http://schemas.microsoft.com/office/drawing/2014/main" id="{80740495-48CF-433B-957F-B945E8D7B038}"/>
            </a:ext>
          </a:extLst>
        </xdr:cNvPr>
        <xdr:cNvCxnSpPr/>
      </xdr:nvCxnSpPr>
      <xdr:spPr>
        <a:xfrm flipV="1">
          <a:off x="12560300" y="5743503"/>
          <a:ext cx="7620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118573</xdr:rowOff>
    </xdr:from>
    <xdr:to>
      <xdr:col>60</xdr:col>
      <xdr:colOff>123825</xdr:colOff>
      <xdr:row>29</xdr:row>
      <xdr:rowOff>48723</xdr:rowOff>
    </xdr:to>
    <xdr:sp macro="" textlink="">
      <xdr:nvSpPr>
        <xdr:cNvPr id="165" name="楕円 164">
          <a:extLst>
            <a:ext uri="{FF2B5EF4-FFF2-40B4-BE49-F238E27FC236}">
              <a16:creationId xmlns:a16="http://schemas.microsoft.com/office/drawing/2014/main" id="{6D19093A-12BD-448A-843C-68DD16E10F83}"/>
            </a:ext>
          </a:extLst>
        </xdr:cNvPr>
        <xdr:cNvSpPr/>
      </xdr:nvSpPr>
      <xdr:spPr>
        <a:xfrm>
          <a:off x="11747500" y="56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169373</xdr:rowOff>
    </xdr:from>
    <xdr:to>
      <xdr:col>64</xdr:col>
      <xdr:colOff>73025</xdr:colOff>
      <xdr:row>29</xdr:row>
      <xdr:rowOff>24447</xdr:rowOff>
    </xdr:to>
    <xdr:cxnSp macro="">
      <xdr:nvCxnSpPr>
        <xdr:cNvPr id="166" name="直線コネクタ 165">
          <a:extLst>
            <a:ext uri="{FF2B5EF4-FFF2-40B4-BE49-F238E27FC236}">
              <a16:creationId xmlns:a16="http://schemas.microsoft.com/office/drawing/2014/main" id="{494FFECF-289E-4F4A-B0F2-95C4E39A7B39}"/>
            </a:ext>
          </a:extLst>
        </xdr:cNvPr>
        <xdr:cNvCxnSpPr/>
      </xdr:nvCxnSpPr>
      <xdr:spPr>
        <a:xfrm>
          <a:off x="11798300" y="5741498"/>
          <a:ext cx="762000" cy="2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67" name="n_1aveValue債務償還比率">
          <a:extLst>
            <a:ext uri="{FF2B5EF4-FFF2-40B4-BE49-F238E27FC236}">
              <a16:creationId xmlns:a16="http://schemas.microsoft.com/office/drawing/2014/main" id="{1AC6B98C-E903-49BD-B8D9-899C9E4AF6F5}"/>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8" name="n_2aveValue債務償還比率">
          <a:extLst>
            <a:ext uri="{FF2B5EF4-FFF2-40B4-BE49-F238E27FC236}">
              <a16:creationId xmlns:a16="http://schemas.microsoft.com/office/drawing/2014/main" id="{400D9056-3944-437E-A39D-1095F878CE48}"/>
            </a:ext>
          </a:extLst>
        </xdr:cNvPr>
        <xdr:cNvSpPr txBox="1"/>
      </xdr:nvSpPr>
      <xdr:spPr>
        <a:xfrm>
          <a:off x="13087427" y="586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9" name="n_3aveValue債務償還比率">
          <a:extLst>
            <a:ext uri="{FF2B5EF4-FFF2-40B4-BE49-F238E27FC236}">
              <a16:creationId xmlns:a16="http://schemas.microsoft.com/office/drawing/2014/main" id="{337ECA58-CAD2-40BD-8AEC-2E5A99F630E6}"/>
            </a:ext>
          </a:extLst>
        </xdr:cNvPr>
        <xdr:cNvSpPr txBox="1"/>
      </xdr:nvSpPr>
      <xdr:spPr>
        <a:xfrm>
          <a:off x="12325427" y="58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15983</xdr:rowOff>
    </xdr:from>
    <xdr:ext cx="469744" cy="259045"/>
    <xdr:sp macro="" textlink="">
      <xdr:nvSpPr>
        <xdr:cNvPr id="170" name="n_4aveValue債務償還比率">
          <a:extLst>
            <a:ext uri="{FF2B5EF4-FFF2-40B4-BE49-F238E27FC236}">
              <a16:creationId xmlns:a16="http://schemas.microsoft.com/office/drawing/2014/main" id="{F7484028-4B8C-418A-9A40-BDDC4AD5D400}"/>
            </a:ext>
          </a:extLst>
        </xdr:cNvPr>
        <xdr:cNvSpPr txBox="1"/>
      </xdr:nvSpPr>
      <xdr:spPr>
        <a:xfrm>
          <a:off x="11563427" y="59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109981</xdr:rowOff>
    </xdr:from>
    <xdr:ext cx="469744" cy="259045"/>
    <xdr:sp macro="" textlink="">
      <xdr:nvSpPr>
        <xdr:cNvPr id="171" name="n_1mainValue債務償還比率">
          <a:extLst>
            <a:ext uri="{FF2B5EF4-FFF2-40B4-BE49-F238E27FC236}">
              <a16:creationId xmlns:a16="http://schemas.microsoft.com/office/drawing/2014/main" id="{02E7AE28-1134-45D7-9445-3DFBC91AE9D8}"/>
            </a:ext>
          </a:extLst>
        </xdr:cNvPr>
        <xdr:cNvSpPr txBox="1"/>
      </xdr:nvSpPr>
      <xdr:spPr>
        <a:xfrm>
          <a:off x="13836727" y="568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67255</xdr:rowOff>
    </xdr:from>
    <xdr:ext cx="469744" cy="259045"/>
    <xdr:sp macro="" textlink="">
      <xdr:nvSpPr>
        <xdr:cNvPr id="172" name="n_2mainValue債務償還比率">
          <a:extLst>
            <a:ext uri="{FF2B5EF4-FFF2-40B4-BE49-F238E27FC236}">
              <a16:creationId xmlns:a16="http://schemas.microsoft.com/office/drawing/2014/main" id="{A099A4B4-30A9-48F0-801E-92DD72B812FE}"/>
            </a:ext>
          </a:extLst>
        </xdr:cNvPr>
        <xdr:cNvSpPr txBox="1"/>
      </xdr:nvSpPr>
      <xdr:spPr>
        <a:xfrm>
          <a:off x="13087427" y="546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91774</xdr:rowOff>
    </xdr:from>
    <xdr:ext cx="469744" cy="259045"/>
    <xdr:sp macro="" textlink="">
      <xdr:nvSpPr>
        <xdr:cNvPr id="173" name="n_3mainValue債務償還比率">
          <a:extLst>
            <a:ext uri="{FF2B5EF4-FFF2-40B4-BE49-F238E27FC236}">
              <a16:creationId xmlns:a16="http://schemas.microsoft.com/office/drawing/2014/main" id="{C6545D11-4219-4A4D-AF17-6A58132646D8}"/>
            </a:ext>
          </a:extLst>
        </xdr:cNvPr>
        <xdr:cNvSpPr txBox="1"/>
      </xdr:nvSpPr>
      <xdr:spPr>
        <a:xfrm>
          <a:off x="12325427" y="54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65250</xdr:rowOff>
    </xdr:from>
    <xdr:ext cx="469744" cy="259045"/>
    <xdr:sp macro="" textlink="">
      <xdr:nvSpPr>
        <xdr:cNvPr id="174" name="n_4mainValue債務償還比率">
          <a:extLst>
            <a:ext uri="{FF2B5EF4-FFF2-40B4-BE49-F238E27FC236}">
              <a16:creationId xmlns:a16="http://schemas.microsoft.com/office/drawing/2014/main" id="{6C26A286-185E-4EF1-8E42-F0D35F70F519}"/>
            </a:ext>
          </a:extLst>
        </xdr:cNvPr>
        <xdr:cNvSpPr txBox="1"/>
      </xdr:nvSpPr>
      <xdr:spPr>
        <a:xfrm>
          <a:off x="11563427" y="54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8366EBF3-40EE-49A9-B0BA-AE2102CD948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2D5E9542-3449-4570-ADD1-F8BB487CB0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B191222C-BC3A-4C03-8FCB-D9D560FEEA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FBC004FC-C18C-46B8-9967-62E74E2A60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A7478CEE-E2B2-40A2-BFC6-8E4C01BD0CB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98A36583-0890-4DCC-928E-0D2EBEB8BA9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D76051-0103-4878-8B16-C166A48C1A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390253-D5EA-4867-8ACF-F657303CF8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83FD02-20FD-4451-BBCF-002F17F0C3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2F6643-4E9C-4AF6-8425-F4AD2C0A04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04DAF9-501C-462E-A2FC-7361AF8A8F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649A4E-C601-4CB3-830F-E3FE14C488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B9E8CC-6324-4720-AA26-F9D04D568E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C1DE97B-5400-41C1-B4EB-37375F2406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EC9D60-A972-464A-983E-8BECFDF139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7F6AD4-EC1F-4FF0-9A99-28677C2B10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1B7357-53FE-463E-85AC-51E08322A2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4C1482-0267-4624-8B5D-3E866AAFBC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3DC972-771B-4459-903E-1A6EC1DCB9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36EDD2-2BAE-4901-A5B8-8177A22431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4D759D-BE06-4C64-B6B3-5D46CA3893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E4A576-FB94-45F1-A3F1-2447FD35122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B561B6-B183-4853-8286-D516F4ECE2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B88B099-3B61-4ED8-94F7-D09D5D2924D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C4EF1A-0687-4047-B128-22B73A1B165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30722B-9A01-4DEF-9CCC-E9108C8840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0BDC2C-07AD-48BA-8ACC-233650B6F7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7E0B14-B1D3-48CA-8245-1E0B297451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799C16-2780-4221-BAF0-D2D8C57DC0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F34D6D-1EEA-42F6-8243-89DCF35D1C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BDCC19-90D0-4563-AA3D-E427BE2B5A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3DC25C-D722-44B6-A75F-C4CCA0F9AA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BA177B-DA02-4651-998F-EFAECE1CD41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560E9C-6955-4A8F-9D41-CA271CB888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F860EA-E6CE-4DEB-82C2-B1560217E9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D6C548-2CC7-47C7-99EF-59C2B225BC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C66C74-3FDA-4A62-A993-154B8017F4B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1342FD-2554-48DA-A143-643F9187E1F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226E95-088D-4995-BF76-4E611CCEAA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AD3C91-6AB5-4552-8C08-865E422BE7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C6BC28-0DFA-4F74-8A28-731B0049948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006F67-E2E4-44D1-B5B4-7F3DB3B76E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0F7C61-3A5B-4F24-AC4F-D0A78BDEF7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E703B5-C1E0-4CAB-BA7A-2C5A4BC3FC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47DD07-0E1D-4A82-9E68-E195A25AB1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33977C-413E-460F-B1F4-AB88376881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EDC7C32-6DBC-4DF7-A3C1-4D2D327AAC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C7C1176-52F7-4D1E-9180-AB718DFC5B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87448AD-30F4-4223-92D4-0473566F661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A4B205-D260-4DE9-A1AE-FD510A99259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396E1A6-823A-4DB3-A482-86681CBD118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285DAD-601A-48BC-8955-A6AC49158A8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7AE6322-5BFB-4C0F-AA9E-DF28D6DF020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8CD7716-BA03-4E81-AED3-308CBEDDE19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9307920-06CD-412E-8B72-7C54FEAF5C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0E618F-500E-4E46-9CFB-50D84F17B3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691AEC9-2BAA-4BE5-8E56-A0676839A4F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012F36-1718-4AE7-A282-E3C34FCABE0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B6099CA-4A65-49C1-9CEB-28DB10799C9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0853FF1-FA08-4F4F-9CE9-128CB5B2ED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4958CD2-54E1-4E3B-AE3F-F209052628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72FCAF2-95F4-4511-A6B8-A8567A570F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451145F-A399-4C5F-B7B3-501AF704D3A2}"/>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9F548824-10AD-4103-95E9-6DE3033A79FD}"/>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C12BE9C-F7DA-4569-88CE-0372FEBF4CCB}"/>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3EAEFABA-043C-4879-BBF0-AFB3692E4D3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C53F57B8-2DC0-431C-AE21-99F1C1B0CC48}"/>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91AFE5C7-73FB-4672-921D-534C9E394DFC}"/>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78B75067-C54C-476C-9F5D-EB17A8445E2A}"/>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BFBD3CE0-5705-4A8C-9B03-B439FC129944}"/>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4E5BC3F8-FC9D-483E-B6C1-904F64135384}"/>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2026B304-FC80-44ED-A452-8A1428A3DD3C}"/>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DB0F4CAE-4F4C-4A3B-9B71-4B188AAD437B}"/>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9A54CBB-503C-43A8-AA7D-8E09F6C8D5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080D0B-7CD8-4607-AE97-2600BB3D77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D165E4-D4FB-41A2-BAAE-D6BA441570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CC7D23-66FF-42C4-BC1E-3A6EB4A5A8F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0574AF2-0FF1-4B91-8102-C3CCE9D87F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15603</xdr:rowOff>
    </xdr:from>
    <xdr:to>
      <xdr:col>24</xdr:col>
      <xdr:colOff>114300</xdr:colOff>
      <xdr:row>39</xdr:row>
      <xdr:rowOff>117203</xdr:rowOff>
    </xdr:to>
    <xdr:sp macro="" textlink="">
      <xdr:nvSpPr>
        <xdr:cNvPr id="74" name="楕円 73">
          <a:extLst>
            <a:ext uri="{FF2B5EF4-FFF2-40B4-BE49-F238E27FC236}">
              <a16:creationId xmlns:a16="http://schemas.microsoft.com/office/drawing/2014/main" id="{7D7FA951-2CFC-4F3A-B420-6FF1C1ADEEF5}"/>
            </a:ext>
          </a:extLst>
        </xdr:cNvPr>
        <xdr:cNvSpPr/>
      </xdr:nvSpPr>
      <xdr:spPr>
        <a:xfrm>
          <a:off x="4584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165480</xdr:rowOff>
    </xdr:from>
    <xdr:ext cx="405111" cy="259045"/>
    <xdr:sp macro="" textlink="">
      <xdr:nvSpPr>
        <xdr:cNvPr id="75" name="【道路】&#10;有形固定資産減価償却率該当値テキスト">
          <a:extLst>
            <a:ext uri="{FF2B5EF4-FFF2-40B4-BE49-F238E27FC236}">
              <a16:creationId xmlns:a16="http://schemas.microsoft.com/office/drawing/2014/main" id="{7FD9F0FD-DDC2-4507-969C-115434925E54}"/>
            </a:ext>
          </a:extLst>
        </xdr:cNvPr>
        <xdr:cNvSpPr txBox="1"/>
      </xdr:nvSpPr>
      <xdr:spPr>
        <a:xfrm>
          <a:off x="4673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134801</xdr:rowOff>
    </xdr:from>
    <xdr:to>
      <xdr:col>20</xdr:col>
      <xdr:colOff>38100</xdr:colOff>
      <xdr:row>39</xdr:row>
      <xdr:rowOff>64951</xdr:rowOff>
    </xdr:to>
    <xdr:sp macro="" textlink="">
      <xdr:nvSpPr>
        <xdr:cNvPr id="76" name="楕円 75">
          <a:extLst>
            <a:ext uri="{FF2B5EF4-FFF2-40B4-BE49-F238E27FC236}">
              <a16:creationId xmlns:a16="http://schemas.microsoft.com/office/drawing/2014/main" id="{9D6242A2-CE27-4AB1-80CD-4CA98439119C}"/>
            </a:ext>
          </a:extLst>
        </xdr:cNvPr>
        <xdr:cNvSpPr/>
      </xdr:nvSpPr>
      <xdr:spPr>
        <a:xfrm>
          <a:off x="3746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14151</xdr:rowOff>
    </xdr:from>
    <xdr:to>
      <xdr:col>24</xdr:col>
      <xdr:colOff>63500</xdr:colOff>
      <xdr:row>39</xdr:row>
      <xdr:rowOff>66403</xdr:rowOff>
    </xdr:to>
    <xdr:cxnSp macro="">
      <xdr:nvCxnSpPr>
        <xdr:cNvPr id="77" name="直線コネクタ 76">
          <a:extLst>
            <a:ext uri="{FF2B5EF4-FFF2-40B4-BE49-F238E27FC236}">
              <a16:creationId xmlns:a16="http://schemas.microsoft.com/office/drawing/2014/main" id="{A152F441-C3E0-4644-BB21-C5686223F387}"/>
            </a:ext>
          </a:extLst>
        </xdr:cNvPr>
        <xdr:cNvCxnSpPr/>
      </xdr:nvCxnSpPr>
      <xdr:spPr>
        <a:xfrm>
          <a:off x="3797300" y="670070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110601FC-630D-408A-B47E-E1C56CF600AD}"/>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39</xdr:row>
      <xdr:rowOff>14151</xdr:rowOff>
    </xdr:to>
    <xdr:cxnSp macro="">
      <xdr:nvCxnSpPr>
        <xdr:cNvPr id="79" name="直線コネクタ 78">
          <a:extLst>
            <a:ext uri="{FF2B5EF4-FFF2-40B4-BE49-F238E27FC236}">
              <a16:creationId xmlns:a16="http://schemas.microsoft.com/office/drawing/2014/main" id="{E1BE806C-EB9A-4A9C-A590-E1DF65B778ED}"/>
            </a:ext>
          </a:extLst>
        </xdr:cNvPr>
        <xdr:cNvCxnSpPr/>
      </xdr:nvCxnSpPr>
      <xdr:spPr>
        <a:xfrm>
          <a:off x="2908300" y="6574972"/>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156028</xdr:rowOff>
    </xdr:from>
    <xdr:to>
      <xdr:col>10</xdr:col>
      <xdr:colOff>165100</xdr:colOff>
      <xdr:row>38</xdr:row>
      <xdr:rowOff>86178</xdr:rowOff>
    </xdr:to>
    <xdr:sp macro="" textlink="">
      <xdr:nvSpPr>
        <xdr:cNvPr id="80" name="楕円 79">
          <a:extLst>
            <a:ext uri="{FF2B5EF4-FFF2-40B4-BE49-F238E27FC236}">
              <a16:creationId xmlns:a16="http://schemas.microsoft.com/office/drawing/2014/main" id="{CD56FCD9-5452-4C20-838F-2F0C811309A1}"/>
            </a:ext>
          </a:extLst>
        </xdr:cNvPr>
        <xdr:cNvSpPr/>
      </xdr:nvSpPr>
      <xdr:spPr>
        <a:xfrm>
          <a:off x="1968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35378</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AB001EA0-AE12-48DA-9EAB-BAF244036525}"/>
            </a:ext>
          </a:extLst>
        </xdr:cNvPr>
        <xdr:cNvCxnSpPr/>
      </xdr:nvCxnSpPr>
      <xdr:spPr>
        <a:xfrm>
          <a:off x="2019300" y="655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AAB7E950-33CA-42E8-ACC7-280E7E26E5A4}"/>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35378</xdr:rowOff>
    </xdr:to>
    <xdr:cxnSp macro="">
      <xdr:nvCxnSpPr>
        <xdr:cNvPr id="83" name="直線コネクタ 82">
          <a:extLst>
            <a:ext uri="{FF2B5EF4-FFF2-40B4-BE49-F238E27FC236}">
              <a16:creationId xmlns:a16="http://schemas.microsoft.com/office/drawing/2014/main" id="{57D4768A-ED09-4D52-8611-D32BB65ECCAA}"/>
            </a:ext>
          </a:extLst>
        </xdr:cNvPr>
        <xdr:cNvCxnSpPr/>
      </xdr:nvCxnSpPr>
      <xdr:spPr>
        <a:xfrm>
          <a:off x="1130300" y="65096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C08562DE-822A-4E41-B25A-7C470BC06EB1}"/>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B0F0920C-88AE-4EE0-AD64-475C535704B1}"/>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7D4C5DF1-E2B2-442C-8563-8097767453D9}"/>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89CB5F3B-8F1F-460D-B505-A0EC229D3D52}"/>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81478</xdr:rowOff>
    </xdr:from>
    <xdr:ext cx="405111" cy="259045"/>
    <xdr:sp macro="" textlink="">
      <xdr:nvSpPr>
        <xdr:cNvPr id="88" name="n_1mainValue【道路】&#10;有形固定資産減価償却率">
          <a:extLst>
            <a:ext uri="{FF2B5EF4-FFF2-40B4-BE49-F238E27FC236}">
              <a16:creationId xmlns:a16="http://schemas.microsoft.com/office/drawing/2014/main" id="{AE2016C3-B423-4E19-9AC7-F477C9610ABE}"/>
            </a:ext>
          </a:extLst>
        </xdr:cNvPr>
        <xdr:cNvSpPr txBox="1"/>
      </xdr:nvSpPr>
      <xdr:spPr>
        <a:xfrm>
          <a:off x="35820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9" name="n_2mainValue【道路】&#10;有形固定資産減価償却率">
          <a:extLst>
            <a:ext uri="{FF2B5EF4-FFF2-40B4-BE49-F238E27FC236}">
              <a16:creationId xmlns:a16="http://schemas.microsoft.com/office/drawing/2014/main" id="{F48AD265-01DE-4724-AC5E-63414DC2D1B4}"/>
            </a:ext>
          </a:extLst>
        </xdr:cNvPr>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90" name="n_3mainValue【道路】&#10;有形固定資産減価償却率">
          <a:extLst>
            <a:ext uri="{FF2B5EF4-FFF2-40B4-BE49-F238E27FC236}">
              <a16:creationId xmlns:a16="http://schemas.microsoft.com/office/drawing/2014/main" id="{EC178DF0-9413-4544-9B98-9291865ACB1C}"/>
            </a:ext>
          </a:extLst>
        </xdr:cNvPr>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61884</xdr:rowOff>
    </xdr:from>
    <xdr:ext cx="405111" cy="259045"/>
    <xdr:sp macro="" textlink="">
      <xdr:nvSpPr>
        <xdr:cNvPr id="91" name="n_4mainValue【道路】&#10;有形固定資産減価償却率">
          <a:extLst>
            <a:ext uri="{FF2B5EF4-FFF2-40B4-BE49-F238E27FC236}">
              <a16:creationId xmlns:a16="http://schemas.microsoft.com/office/drawing/2014/main" id="{701F70F0-5BD4-411D-A508-F3B923608EE4}"/>
            </a:ext>
          </a:extLst>
        </xdr:cNvPr>
        <xdr:cNvSpPr txBox="1"/>
      </xdr:nvSpPr>
      <xdr:spPr>
        <a:xfrm>
          <a:off x="927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5D8C7AC-0879-4FA9-8B63-9A28C4612E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1253C8-D2B2-4A56-85B8-4A3728F5BD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E0DEB32-3D65-4E06-8E0F-0BB890206EC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F3DDD2A-5063-40B5-9C90-E3E0FC45437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C5B3411-EACB-4204-8286-94C3B16778D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79BFC4B-9273-4264-AFC3-72F75C59F7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7144A9-1D90-426E-B2F8-D27D73C1C2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8A26E31-00E8-4C55-A128-B50F7B219B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B47FFDF-CDBA-4480-A9B3-DFF94FDAC55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86F9254-2211-48D1-9C64-06071BD8ABF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C8D4A2C-53B0-4B74-9A24-B2FD3F5D6A1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4D339D1-1BFA-4D16-86DA-0D52F3E7FB9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4F76DFA-72C3-41F0-8393-773CBB5193D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697F5ADE-A0A7-48FA-8625-9A631ACAA596}"/>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6E20EC8-2B2D-4480-9F94-32474E654B3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A7B26733-C2AB-4CC8-83EB-7C76225584A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4434AB4-4A22-4ED5-82B9-10E7E6C1AF6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2DAECA7-315C-4E29-ABE8-99AD884433E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6846FB2-8531-458E-AD95-257232C596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BF3FE1E2-2558-4163-87A6-DDD7D930EE9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4BDD518-D1C5-4EF1-8BE2-E2E1798B953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BC036D50-2C2A-4466-B635-EC125B4A4A02}"/>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53A5D940-2926-4EEC-B88A-F67E9E53FEFE}"/>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5A2C37C5-3E55-4DDC-8038-A31667F7618E}"/>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E31A6D98-E30C-4BB0-A886-DA202B539CAF}"/>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4E68C337-CB2D-458E-A041-ED9048841473}"/>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9DED08E5-E5CA-48B8-92EB-75913906EBF4}"/>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2A252D6A-00CA-4DE2-84EA-CB689BEE7CED}"/>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92A3BD52-0304-4FA4-8440-CFFFDF12B4B7}"/>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76F5C9EB-E71E-43D1-A533-22B9FE718955}"/>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5165B169-6F40-4F6D-8298-73B259BE3C6C}"/>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BB07AD9B-BA87-4C03-9285-FAC408883BAA}"/>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B0CB762-FA68-484F-8886-0A0FF8C253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A605D9F-9610-4D47-8464-E9EC3B5E8B5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69170D-05D1-4CA5-97AC-E6F60ED9026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0ECE12C-236F-4940-A6F7-DBE9C8C71E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410E03D-2AD1-4158-A3D7-545BC6045BE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13163</xdr:rowOff>
    </xdr:from>
    <xdr:to>
      <xdr:col>55</xdr:col>
      <xdr:colOff>50800</xdr:colOff>
      <xdr:row>40</xdr:row>
      <xdr:rowOff>114763</xdr:rowOff>
    </xdr:to>
    <xdr:sp macro="" textlink="">
      <xdr:nvSpPr>
        <xdr:cNvPr id="129" name="楕円 128">
          <a:extLst>
            <a:ext uri="{FF2B5EF4-FFF2-40B4-BE49-F238E27FC236}">
              <a16:creationId xmlns:a16="http://schemas.microsoft.com/office/drawing/2014/main" id="{9844084F-0DFD-4E1A-9567-174F17B454BB}"/>
            </a:ext>
          </a:extLst>
        </xdr:cNvPr>
        <xdr:cNvSpPr/>
      </xdr:nvSpPr>
      <xdr:spPr>
        <a:xfrm>
          <a:off x="10426700" y="687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36040</xdr:rowOff>
    </xdr:from>
    <xdr:ext cx="599010" cy="259045"/>
    <xdr:sp macro="" textlink="">
      <xdr:nvSpPr>
        <xdr:cNvPr id="130" name="【道路】&#10;一人当たり延長該当値テキスト">
          <a:extLst>
            <a:ext uri="{FF2B5EF4-FFF2-40B4-BE49-F238E27FC236}">
              <a16:creationId xmlns:a16="http://schemas.microsoft.com/office/drawing/2014/main" id="{77A14875-B0B5-4722-B280-E14C2B57BAD7}"/>
            </a:ext>
          </a:extLst>
        </xdr:cNvPr>
        <xdr:cNvSpPr txBox="1"/>
      </xdr:nvSpPr>
      <xdr:spPr>
        <a:xfrm>
          <a:off x="10515600" y="672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20965</xdr:rowOff>
    </xdr:from>
    <xdr:to>
      <xdr:col>50</xdr:col>
      <xdr:colOff>165100</xdr:colOff>
      <xdr:row>40</xdr:row>
      <xdr:rowOff>122565</xdr:rowOff>
    </xdr:to>
    <xdr:sp macro="" textlink="">
      <xdr:nvSpPr>
        <xdr:cNvPr id="131" name="楕円 130">
          <a:extLst>
            <a:ext uri="{FF2B5EF4-FFF2-40B4-BE49-F238E27FC236}">
              <a16:creationId xmlns:a16="http://schemas.microsoft.com/office/drawing/2014/main" id="{2D78654C-BDE3-4F6E-BCAD-CF344D9ABE7E}"/>
            </a:ext>
          </a:extLst>
        </xdr:cNvPr>
        <xdr:cNvSpPr/>
      </xdr:nvSpPr>
      <xdr:spPr>
        <a:xfrm>
          <a:off x="9588500" y="68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63963</xdr:rowOff>
    </xdr:from>
    <xdr:to>
      <xdr:col>55</xdr:col>
      <xdr:colOff>0</xdr:colOff>
      <xdr:row>40</xdr:row>
      <xdr:rowOff>71765</xdr:rowOff>
    </xdr:to>
    <xdr:cxnSp macro="">
      <xdr:nvCxnSpPr>
        <xdr:cNvPr id="132" name="直線コネクタ 131">
          <a:extLst>
            <a:ext uri="{FF2B5EF4-FFF2-40B4-BE49-F238E27FC236}">
              <a16:creationId xmlns:a16="http://schemas.microsoft.com/office/drawing/2014/main" id="{BE388BCE-ED12-48E4-8CD5-21331F6139AD}"/>
            </a:ext>
          </a:extLst>
        </xdr:cNvPr>
        <xdr:cNvCxnSpPr/>
      </xdr:nvCxnSpPr>
      <xdr:spPr>
        <a:xfrm flipV="1">
          <a:off x="9639300" y="6921963"/>
          <a:ext cx="838200" cy="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29878</xdr:rowOff>
    </xdr:from>
    <xdr:to>
      <xdr:col>46</xdr:col>
      <xdr:colOff>38100</xdr:colOff>
      <xdr:row>40</xdr:row>
      <xdr:rowOff>131478</xdr:rowOff>
    </xdr:to>
    <xdr:sp macro="" textlink="">
      <xdr:nvSpPr>
        <xdr:cNvPr id="133" name="楕円 132">
          <a:extLst>
            <a:ext uri="{FF2B5EF4-FFF2-40B4-BE49-F238E27FC236}">
              <a16:creationId xmlns:a16="http://schemas.microsoft.com/office/drawing/2014/main" id="{02CF3FC9-68A1-4A8E-8837-70E554C092DE}"/>
            </a:ext>
          </a:extLst>
        </xdr:cNvPr>
        <xdr:cNvSpPr/>
      </xdr:nvSpPr>
      <xdr:spPr>
        <a:xfrm>
          <a:off x="8699500" y="68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71765</xdr:rowOff>
    </xdr:from>
    <xdr:to>
      <xdr:col>50</xdr:col>
      <xdr:colOff>114300</xdr:colOff>
      <xdr:row>40</xdr:row>
      <xdr:rowOff>80678</xdr:rowOff>
    </xdr:to>
    <xdr:cxnSp macro="">
      <xdr:nvCxnSpPr>
        <xdr:cNvPr id="134" name="直線コネクタ 133">
          <a:extLst>
            <a:ext uri="{FF2B5EF4-FFF2-40B4-BE49-F238E27FC236}">
              <a16:creationId xmlns:a16="http://schemas.microsoft.com/office/drawing/2014/main" id="{88A7F7B4-1F51-4245-8D47-86D70EF223C0}"/>
            </a:ext>
          </a:extLst>
        </xdr:cNvPr>
        <xdr:cNvCxnSpPr/>
      </xdr:nvCxnSpPr>
      <xdr:spPr>
        <a:xfrm flipV="1">
          <a:off x="8750300" y="6929765"/>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33317</xdr:rowOff>
    </xdr:from>
    <xdr:to>
      <xdr:col>41</xdr:col>
      <xdr:colOff>101600</xdr:colOff>
      <xdr:row>40</xdr:row>
      <xdr:rowOff>134917</xdr:rowOff>
    </xdr:to>
    <xdr:sp macro="" textlink="">
      <xdr:nvSpPr>
        <xdr:cNvPr id="135" name="楕円 134">
          <a:extLst>
            <a:ext uri="{FF2B5EF4-FFF2-40B4-BE49-F238E27FC236}">
              <a16:creationId xmlns:a16="http://schemas.microsoft.com/office/drawing/2014/main" id="{4BCD3A26-2D16-441F-A2BD-FE8AB6DFA796}"/>
            </a:ext>
          </a:extLst>
        </xdr:cNvPr>
        <xdr:cNvSpPr/>
      </xdr:nvSpPr>
      <xdr:spPr>
        <a:xfrm>
          <a:off x="7810500" y="68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80678</xdr:rowOff>
    </xdr:from>
    <xdr:to>
      <xdr:col>45</xdr:col>
      <xdr:colOff>177800</xdr:colOff>
      <xdr:row>40</xdr:row>
      <xdr:rowOff>84117</xdr:rowOff>
    </xdr:to>
    <xdr:cxnSp macro="">
      <xdr:nvCxnSpPr>
        <xdr:cNvPr id="136" name="直線コネクタ 135">
          <a:extLst>
            <a:ext uri="{FF2B5EF4-FFF2-40B4-BE49-F238E27FC236}">
              <a16:creationId xmlns:a16="http://schemas.microsoft.com/office/drawing/2014/main" id="{80C23B96-F117-4166-8D8B-D713BFB6E5DE}"/>
            </a:ext>
          </a:extLst>
        </xdr:cNvPr>
        <xdr:cNvCxnSpPr/>
      </xdr:nvCxnSpPr>
      <xdr:spPr>
        <a:xfrm flipV="1">
          <a:off x="7861300" y="6938678"/>
          <a:ext cx="889000" cy="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33931</xdr:rowOff>
    </xdr:from>
    <xdr:to>
      <xdr:col>36</xdr:col>
      <xdr:colOff>165100</xdr:colOff>
      <xdr:row>40</xdr:row>
      <xdr:rowOff>135531</xdr:rowOff>
    </xdr:to>
    <xdr:sp macro="" textlink="">
      <xdr:nvSpPr>
        <xdr:cNvPr id="137" name="楕円 136">
          <a:extLst>
            <a:ext uri="{FF2B5EF4-FFF2-40B4-BE49-F238E27FC236}">
              <a16:creationId xmlns:a16="http://schemas.microsoft.com/office/drawing/2014/main" id="{8609FA12-B142-4A8D-A35D-50959B777303}"/>
            </a:ext>
          </a:extLst>
        </xdr:cNvPr>
        <xdr:cNvSpPr/>
      </xdr:nvSpPr>
      <xdr:spPr>
        <a:xfrm>
          <a:off x="6921500" y="689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84117</xdr:rowOff>
    </xdr:from>
    <xdr:to>
      <xdr:col>41</xdr:col>
      <xdr:colOff>50800</xdr:colOff>
      <xdr:row>40</xdr:row>
      <xdr:rowOff>84731</xdr:rowOff>
    </xdr:to>
    <xdr:cxnSp macro="">
      <xdr:nvCxnSpPr>
        <xdr:cNvPr id="138" name="直線コネクタ 137">
          <a:extLst>
            <a:ext uri="{FF2B5EF4-FFF2-40B4-BE49-F238E27FC236}">
              <a16:creationId xmlns:a16="http://schemas.microsoft.com/office/drawing/2014/main" id="{87DA75CC-B5D3-4BB6-BDF2-361FCE75D570}"/>
            </a:ext>
          </a:extLst>
        </xdr:cNvPr>
        <xdr:cNvCxnSpPr/>
      </xdr:nvCxnSpPr>
      <xdr:spPr>
        <a:xfrm flipV="1">
          <a:off x="6972300" y="6942117"/>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0C83CEA5-EE8E-4573-BC55-42370865A368}"/>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FB7ADFA5-748E-4580-88CA-5C46DA034A18}"/>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47515</xdr:rowOff>
    </xdr:from>
    <xdr:ext cx="534377" cy="259045"/>
    <xdr:sp macro="" textlink="">
      <xdr:nvSpPr>
        <xdr:cNvPr id="141" name="n_3aveValue【道路】&#10;一人当たり延長">
          <a:extLst>
            <a:ext uri="{FF2B5EF4-FFF2-40B4-BE49-F238E27FC236}">
              <a16:creationId xmlns:a16="http://schemas.microsoft.com/office/drawing/2014/main" id="{6BA3711C-C6AC-424F-81C2-79658A2040B4}"/>
            </a:ext>
          </a:extLst>
        </xdr:cNvPr>
        <xdr:cNvSpPr txBox="1"/>
      </xdr:nvSpPr>
      <xdr:spPr>
        <a:xfrm>
          <a:off x="7594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52409</xdr:rowOff>
    </xdr:from>
    <xdr:ext cx="534377" cy="259045"/>
    <xdr:sp macro="" textlink="">
      <xdr:nvSpPr>
        <xdr:cNvPr id="142" name="n_4aveValue【道路】&#10;一人当たり延長">
          <a:extLst>
            <a:ext uri="{FF2B5EF4-FFF2-40B4-BE49-F238E27FC236}">
              <a16:creationId xmlns:a16="http://schemas.microsoft.com/office/drawing/2014/main" id="{67B7CC83-43D9-4414-8854-8A48AE0CDC81}"/>
            </a:ext>
          </a:extLst>
        </xdr:cNvPr>
        <xdr:cNvSpPr txBox="1"/>
      </xdr:nvSpPr>
      <xdr:spPr>
        <a:xfrm>
          <a:off x="6705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139092</xdr:rowOff>
    </xdr:from>
    <xdr:ext cx="599010" cy="259045"/>
    <xdr:sp macro="" textlink="">
      <xdr:nvSpPr>
        <xdr:cNvPr id="143" name="n_1mainValue【道路】&#10;一人当たり延長">
          <a:extLst>
            <a:ext uri="{FF2B5EF4-FFF2-40B4-BE49-F238E27FC236}">
              <a16:creationId xmlns:a16="http://schemas.microsoft.com/office/drawing/2014/main" id="{D7462251-9DB3-4981-974C-03450084FEC3}"/>
            </a:ext>
          </a:extLst>
        </xdr:cNvPr>
        <xdr:cNvSpPr txBox="1"/>
      </xdr:nvSpPr>
      <xdr:spPr>
        <a:xfrm>
          <a:off x="9327094" y="665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148005</xdr:rowOff>
    </xdr:from>
    <xdr:ext cx="534377" cy="259045"/>
    <xdr:sp macro="" textlink="">
      <xdr:nvSpPr>
        <xdr:cNvPr id="144" name="n_2mainValue【道路】&#10;一人当たり延長">
          <a:extLst>
            <a:ext uri="{FF2B5EF4-FFF2-40B4-BE49-F238E27FC236}">
              <a16:creationId xmlns:a16="http://schemas.microsoft.com/office/drawing/2014/main" id="{93AB892D-9C88-4EA3-9B04-481ED7F38496}"/>
            </a:ext>
          </a:extLst>
        </xdr:cNvPr>
        <xdr:cNvSpPr txBox="1"/>
      </xdr:nvSpPr>
      <xdr:spPr>
        <a:xfrm>
          <a:off x="8483111" y="66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151444</xdr:rowOff>
    </xdr:from>
    <xdr:ext cx="534377" cy="259045"/>
    <xdr:sp macro="" textlink="">
      <xdr:nvSpPr>
        <xdr:cNvPr id="145" name="n_3mainValue【道路】&#10;一人当たり延長">
          <a:extLst>
            <a:ext uri="{FF2B5EF4-FFF2-40B4-BE49-F238E27FC236}">
              <a16:creationId xmlns:a16="http://schemas.microsoft.com/office/drawing/2014/main" id="{37307D23-1F0A-42B7-9706-66BE05BAA624}"/>
            </a:ext>
          </a:extLst>
        </xdr:cNvPr>
        <xdr:cNvSpPr txBox="1"/>
      </xdr:nvSpPr>
      <xdr:spPr>
        <a:xfrm>
          <a:off x="7594111" y="66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152058</xdr:rowOff>
    </xdr:from>
    <xdr:ext cx="534377" cy="259045"/>
    <xdr:sp macro="" textlink="">
      <xdr:nvSpPr>
        <xdr:cNvPr id="146" name="n_4mainValue【道路】&#10;一人当たり延長">
          <a:extLst>
            <a:ext uri="{FF2B5EF4-FFF2-40B4-BE49-F238E27FC236}">
              <a16:creationId xmlns:a16="http://schemas.microsoft.com/office/drawing/2014/main" id="{DCF0679D-D185-4364-90DC-2A60E8185A2D}"/>
            </a:ext>
          </a:extLst>
        </xdr:cNvPr>
        <xdr:cNvSpPr txBox="1"/>
      </xdr:nvSpPr>
      <xdr:spPr>
        <a:xfrm>
          <a:off x="6705111" y="66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1B02774-5647-477F-8050-469EF193E7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A474461-8E3A-443D-95CD-7D5FAAB556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A502093B-6B05-4910-8E57-020CAFA407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368DD11-CACD-4834-827D-07B8526224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AA01578-C3E3-4DEC-BCC6-2C4D4A9E21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1649F77-7935-4187-B794-C8F6CE6B66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1AD53E0-8B86-4F0C-AE6D-DD723F228F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05A27A2-2BE6-4DD7-82A4-0E2A3E7ECF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0C53E12-403E-4A89-83C4-DB2F1E8FE2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4EA4A0B-D6B6-42BE-9774-A008DB0B7E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5C1CACB-17E5-483A-B4CE-9093D1158F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C415AB6-31F5-434A-A6CD-F0778A30CED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70563AB-7A26-4425-BE9C-EE57FE5F000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49149DC-1EF8-4353-8A47-FD5620B037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41556AB-2C18-4F9D-BF49-0C7D80BFCFD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1532F3E-DFD6-4872-B902-22F9D82129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7016F01-3EF0-4C71-826F-3D2ACDFA27C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BA03763-3DD9-4401-A61A-CB2E9D2FF63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A2ADA4F-3EBE-4DBE-9D5C-3EAFA87B1A9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8A3836D-06D2-4F5A-A237-1ADE0F1D28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7344211F-3008-44B2-8977-CCA4BF3BE81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0148163-149B-4CC8-BC95-669673928B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977712A-CAD0-422E-9C3A-F33909E109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A97C8695-12B5-451C-A0BF-9F8A2BDC748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547856B1-725E-42EB-8C89-09CB711E8DAC}"/>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D601198C-A8F6-4304-B307-5890F6A399EE}"/>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310F0BFF-F8A5-4E78-80A6-8A1496192D0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A549DED-B372-486F-8FDF-FCC604806BD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DC3B83A7-0A19-4123-8878-6E65A9BD17D6}"/>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736760E-3218-464F-B986-B47550CE60C8}"/>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CBF5832C-3F6D-4951-915E-DCEF2139810A}"/>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11817C4-D447-4B39-9D25-61AB75AB0FE2}"/>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7155CCFB-1A44-464A-A024-010BFCA7829E}"/>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B8DE07C2-1E2B-4528-BF88-812DB9F2B8A8}"/>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4C872DB-3C44-489A-8062-37F2082418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E03FED0-A817-4CC5-8A00-542610CEFF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2A2837B-B60C-417B-ADCA-DFAE5FC187D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424776-4E8C-4BEB-B432-7876F468FF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FF0987C-6B0C-409E-8DB0-D382E452C2B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119380</xdr:rowOff>
    </xdr:from>
    <xdr:to>
      <xdr:col>24</xdr:col>
      <xdr:colOff>114300</xdr:colOff>
      <xdr:row>60</xdr:row>
      <xdr:rowOff>49530</xdr:rowOff>
    </xdr:to>
    <xdr:sp macro="" textlink="">
      <xdr:nvSpPr>
        <xdr:cNvPr id="186" name="楕円 185">
          <a:extLst>
            <a:ext uri="{FF2B5EF4-FFF2-40B4-BE49-F238E27FC236}">
              <a16:creationId xmlns:a16="http://schemas.microsoft.com/office/drawing/2014/main" id="{F2F743BC-F0DF-4CF0-AA3B-D51C9733240E}"/>
            </a:ext>
          </a:extLst>
        </xdr:cNvPr>
        <xdr:cNvSpPr/>
      </xdr:nvSpPr>
      <xdr:spPr>
        <a:xfrm>
          <a:off x="4584700" y="1023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142257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7681FBB-E642-41DA-A8F0-869B5E727E52}"/>
            </a:ext>
          </a:extLst>
        </xdr:cNvPr>
        <xdr:cNvSpPr txBox="1"/>
      </xdr:nvSpPr>
      <xdr:spPr>
        <a:xfrm>
          <a:off x="4673600" y="1008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8" name="楕円 187">
          <a:extLst>
            <a:ext uri="{FF2B5EF4-FFF2-40B4-BE49-F238E27FC236}">
              <a16:creationId xmlns:a16="http://schemas.microsoft.com/office/drawing/2014/main" id="{2BF20BA4-4098-47D1-9DEF-313CD46569CA}"/>
            </a:ext>
          </a:extLst>
        </xdr:cNvPr>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170180</xdr:rowOff>
    </xdr:from>
    <xdr:to>
      <xdr:col>24</xdr:col>
      <xdr:colOff>63500</xdr:colOff>
      <xdr:row>60</xdr:row>
      <xdr:rowOff>125730</xdr:rowOff>
    </xdr:to>
    <xdr:cxnSp macro="">
      <xdr:nvCxnSpPr>
        <xdr:cNvPr id="189" name="直線コネクタ 188">
          <a:extLst>
            <a:ext uri="{FF2B5EF4-FFF2-40B4-BE49-F238E27FC236}">
              <a16:creationId xmlns:a16="http://schemas.microsoft.com/office/drawing/2014/main" id="{530F5998-27D1-4E69-8200-A4040D438293}"/>
            </a:ext>
          </a:extLst>
        </xdr:cNvPr>
        <xdr:cNvCxnSpPr/>
      </xdr:nvCxnSpPr>
      <xdr:spPr>
        <a:xfrm flipV="1">
          <a:off x="3797300" y="1028573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3810</xdr:rowOff>
    </xdr:from>
    <xdr:to>
      <xdr:col>15</xdr:col>
      <xdr:colOff>101600</xdr:colOff>
      <xdr:row>60</xdr:row>
      <xdr:rowOff>105410</xdr:rowOff>
    </xdr:to>
    <xdr:sp macro="" textlink="">
      <xdr:nvSpPr>
        <xdr:cNvPr id="190" name="楕円 189">
          <a:extLst>
            <a:ext uri="{FF2B5EF4-FFF2-40B4-BE49-F238E27FC236}">
              <a16:creationId xmlns:a16="http://schemas.microsoft.com/office/drawing/2014/main" id="{25F0B428-BE94-40E7-9AA9-42FADCE6FFC1}"/>
            </a:ext>
          </a:extLst>
        </xdr:cNvPr>
        <xdr:cNvSpPr/>
      </xdr:nvSpPr>
      <xdr:spPr>
        <a:xfrm>
          <a:off x="2857500" y="102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54610</xdr:rowOff>
    </xdr:from>
    <xdr:to>
      <xdr:col>19</xdr:col>
      <xdr:colOff>177800</xdr:colOff>
      <xdr:row>60</xdr:row>
      <xdr:rowOff>125730</xdr:rowOff>
    </xdr:to>
    <xdr:cxnSp macro="">
      <xdr:nvCxnSpPr>
        <xdr:cNvPr id="191" name="直線コネクタ 190">
          <a:extLst>
            <a:ext uri="{FF2B5EF4-FFF2-40B4-BE49-F238E27FC236}">
              <a16:creationId xmlns:a16="http://schemas.microsoft.com/office/drawing/2014/main" id="{C84AB232-7659-42D7-8F71-3430E80BB62D}"/>
            </a:ext>
          </a:extLst>
        </xdr:cNvPr>
        <xdr:cNvCxnSpPr/>
      </xdr:nvCxnSpPr>
      <xdr:spPr>
        <a:xfrm>
          <a:off x="2908300" y="1034161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2" name="楕円 191">
          <a:extLst>
            <a:ext uri="{FF2B5EF4-FFF2-40B4-BE49-F238E27FC236}">
              <a16:creationId xmlns:a16="http://schemas.microsoft.com/office/drawing/2014/main" id="{753BCF31-2A00-4283-B9DB-6D42EE20D227}"/>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54610</xdr:rowOff>
    </xdr:to>
    <xdr:cxnSp macro="">
      <xdr:nvCxnSpPr>
        <xdr:cNvPr id="193" name="直線コネクタ 192">
          <a:extLst>
            <a:ext uri="{FF2B5EF4-FFF2-40B4-BE49-F238E27FC236}">
              <a16:creationId xmlns:a16="http://schemas.microsoft.com/office/drawing/2014/main" id="{57A7F58B-3F26-4B64-B46B-1CDD0F1FBC13}"/>
            </a:ext>
          </a:extLst>
        </xdr:cNvPr>
        <xdr:cNvCxnSpPr/>
      </xdr:nvCxnSpPr>
      <xdr:spPr>
        <a:xfrm>
          <a:off x="2019300" y="103327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4" name="楕円 193">
          <a:extLst>
            <a:ext uri="{FF2B5EF4-FFF2-40B4-BE49-F238E27FC236}">
              <a16:creationId xmlns:a16="http://schemas.microsoft.com/office/drawing/2014/main" id="{2A25425C-F36B-4FAF-932E-F4C2048C5009}"/>
            </a:ext>
          </a:extLst>
        </xdr:cNvPr>
        <xdr:cNvSpPr/>
      </xdr:nvSpPr>
      <xdr:spPr>
        <a:xfrm>
          <a:off x="107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45720</xdr:rowOff>
    </xdr:to>
    <xdr:cxnSp macro="">
      <xdr:nvCxnSpPr>
        <xdr:cNvPr id="195" name="直線コネクタ 194">
          <a:extLst>
            <a:ext uri="{FF2B5EF4-FFF2-40B4-BE49-F238E27FC236}">
              <a16:creationId xmlns:a16="http://schemas.microsoft.com/office/drawing/2014/main" id="{72CA0BE9-F550-4E05-A98B-D12F9E6C5A53}"/>
            </a:ext>
          </a:extLst>
        </xdr:cNvPr>
        <xdr:cNvCxnSpPr/>
      </xdr:nvCxnSpPr>
      <xdr:spPr>
        <a:xfrm>
          <a:off x="1130300" y="1030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6E43F35-E2EE-4360-AA8D-BC9AFB7AB86A}"/>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265A9C2-A900-4D6A-A88C-110A29016871}"/>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DEEDE92-DFFF-457F-838D-AF40F613A723}"/>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EBC18CB-8A65-4CE8-A3FD-0E4493526383}"/>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167657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6F1607F-F199-42EE-B40C-3889370C5B85}"/>
            </a:ext>
          </a:extLst>
        </xdr:cNvPr>
        <xdr:cNvSpPr txBox="1"/>
      </xdr:nvSpPr>
      <xdr:spPr>
        <a:xfrm>
          <a:off x="3582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121937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32D301B8-7BFF-4929-BD60-9873E873BD76}"/>
            </a:ext>
          </a:extLst>
        </xdr:cNvPr>
        <xdr:cNvSpPr txBox="1"/>
      </xdr:nvSpPr>
      <xdr:spPr>
        <a:xfrm>
          <a:off x="27057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3730B86-F1A5-493F-B4B7-7315FEE7C62F}"/>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C9E825C3-351B-490F-88F1-0860AA003334}"/>
            </a:ext>
          </a:extLst>
        </xdr:cNvPr>
        <xdr:cNvSpPr txBox="1"/>
      </xdr:nvSpPr>
      <xdr:spPr>
        <a:xfrm>
          <a:off x="927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65DD9EB9-4141-4FF7-B918-C2BB798283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8F83232-F09A-496B-94A4-461D6B2E08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4D21403-1276-4CB1-B68E-092E2CB6A6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31449C1-5C3F-4EFC-BC42-C8001EA738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86F4580D-D58B-4C39-B203-B6AD8423056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D090769-412E-496C-98FB-B635E29D94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22BB8D4-ED39-4D9B-A071-511AB4F7E1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844F16F-85D8-4673-BE9C-3B1EC308B8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EA391054-625A-48D3-8575-17E36C9A049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C56B114-21A3-40D9-A03D-737F0C4352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163DF25-E36D-4826-9FFE-BC16392BEA7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8A856E7E-CFC9-415D-B4AF-916093D9F1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99C420A7-0B71-4A26-9DC3-C15AF6BBDB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E2E97F4-6033-407E-A4CB-695F3D91325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F267024A-B2AA-4A48-97FC-63DD2750A9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837CB27A-5316-4294-9F6F-B031BAB7CCE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97D4C58E-E658-426B-9C96-6E1255E1583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DCE22D62-8EB7-4440-83BF-68FD0FB65F3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80792DA5-2C20-4766-B0E1-5D22922F449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9318500F-EC49-4BB3-9749-5EA0FDBBDB6B}"/>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AECB67F9-F07F-4385-8D29-03C7C68D49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453D194F-7592-46B0-9607-0438A0F191E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EFCC9F2-A04D-4A86-A99C-59FBB0A2A5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A8C0609C-37D7-4CC7-B3F1-50F19DB2BB0C}"/>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BCAF60BA-8674-43E1-9CA5-C4E5BEBAF025}"/>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A476AD73-3B67-4CD3-B774-4D120254ED3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B0EE117E-23FF-4D1F-9906-8F4D1F5EADDF}"/>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AEFE4B6F-F870-420E-A500-C91F5EB9D883}"/>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70014451-CA63-4FE0-99C9-DCC477D93301}"/>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A4BA641F-B58D-457D-ADED-16A2AD039F59}"/>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5F8A8282-0CEB-4819-B3B6-E857BBB7592A}"/>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85E54F98-9A8D-4865-B377-C2815ED0765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E1F26AD4-E3B3-4077-B828-CA6BCC7AF77E}"/>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2F1A897B-B8B4-4DA1-A799-248E598A8A1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7BD8838-1F29-4935-9F56-1E45F86435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1D6012-D7D3-43C9-9D40-64CF2F2EEC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0A91336-63DA-40C9-85C0-29D91EAEAF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59B33DE-43CB-4F6E-9BAA-4060E381A9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EA8748-CB68-4CA6-8F26-F764DBA312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64300</xdr:rowOff>
    </xdr:from>
    <xdr:to>
      <xdr:col>55</xdr:col>
      <xdr:colOff>50800</xdr:colOff>
      <xdr:row>63</xdr:row>
      <xdr:rowOff>165900</xdr:rowOff>
    </xdr:to>
    <xdr:sp macro="" textlink="">
      <xdr:nvSpPr>
        <xdr:cNvPr id="243" name="楕円 242">
          <a:extLst>
            <a:ext uri="{FF2B5EF4-FFF2-40B4-BE49-F238E27FC236}">
              <a16:creationId xmlns:a16="http://schemas.microsoft.com/office/drawing/2014/main" id="{562DF37E-2D6D-4AEC-BE1D-A8EBD5D1A3D5}"/>
            </a:ext>
          </a:extLst>
        </xdr:cNvPr>
        <xdr:cNvSpPr/>
      </xdr:nvSpPr>
      <xdr:spPr>
        <a:xfrm>
          <a:off x="10426700" y="108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42727</xdr:rowOff>
    </xdr:from>
    <xdr:ext cx="690189" cy="259045"/>
    <xdr:sp macro="" textlink="">
      <xdr:nvSpPr>
        <xdr:cNvPr id="244" name="【橋りょう・トンネル】&#10;一人当たり有形固定資産（償却資産）額該当値テキスト">
          <a:extLst>
            <a:ext uri="{FF2B5EF4-FFF2-40B4-BE49-F238E27FC236}">
              <a16:creationId xmlns:a16="http://schemas.microsoft.com/office/drawing/2014/main" id="{26C4C9B3-DFDF-4103-AE27-556B5E7D6232}"/>
            </a:ext>
          </a:extLst>
        </xdr:cNvPr>
        <xdr:cNvSpPr txBox="1"/>
      </xdr:nvSpPr>
      <xdr:spPr>
        <a:xfrm>
          <a:off x="10515600" y="108440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94155</xdr:rowOff>
    </xdr:from>
    <xdr:to>
      <xdr:col>50</xdr:col>
      <xdr:colOff>165100</xdr:colOff>
      <xdr:row>64</xdr:row>
      <xdr:rowOff>24305</xdr:rowOff>
    </xdr:to>
    <xdr:sp macro="" textlink="">
      <xdr:nvSpPr>
        <xdr:cNvPr id="245" name="楕円 244">
          <a:extLst>
            <a:ext uri="{FF2B5EF4-FFF2-40B4-BE49-F238E27FC236}">
              <a16:creationId xmlns:a16="http://schemas.microsoft.com/office/drawing/2014/main" id="{95A61301-86E9-428B-9BA8-6CCD51BEF6CD}"/>
            </a:ext>
          </a:extLst>
        </xdr:cNvPr>
        <xdr:cNvSpPr/>
      </xdr:nvSpPr>
      <xdr:spPr>
        <a:xfrm>
          <a:off x="9588500" y="1089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115100</xdr:rowOff>
    </xdr:from>
    <xdr:to>
      <xdr:col>55</xdr:col>
      <xdr:colOff>0</xdr:colOff>
      <xdr:row>63</xdr:row>
      <xdr:rowOff>144955</xdr:rowOff>
    </xdr:to>
    <xdr:cxnSp macro="">
      <xdr:nvCxnSpPr>
        <xdr:cNvPr id="246" name="直線コネクタ 245">
          <a:extLst>
            <a:ext uri="{FF2B5EF4-FFF2-40B4-BE49-F238E27FC236}">
              <a16:creationId xmlns:a16="http://schemas.microsoft.com/office/drawing/2014/main" id="{B4786F52-3C64-4FF5-ADC9-E7E61F58B29C}"/>
            </a:ext>
          </a:extLst>
        </xdr:cNvPr>
        <xdr:cNvCxnSpPr/>
      </xdr:nvCxnSpPr>
      <xdr:spPr>
        <a:xfrm flipV="1">
          <a:off x="9639300" y="10916450"/>
          <a:ext cx="8382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98334</xdr:rowOff>
    </xdr:from>
    <xdr:to>
      <xdr:col>46</xdr:col>
      <xdr:colOff>38100</xdr:colOff>
      <xdr:row>64</xdr:row>
      <xdr:rowOff>28484</xdr:rowOff>
    </xdr:to>
    <xdr:sp macro="" textlink="">
      <xdr:nvSpPr>
        <xdr:cNvPr id="247" name="楕円 246">
          <a:extLst>
            <a:ext uri="{FF2B5EF4-FFF2-40B4-BE49-F238E27FC236}">
              <a16:creationId xmlns:a16="http://schemas.microsoft.com/office/drawing/2014/main" id="{EDA70062-9CC3-41E5-9A1D-B424BE789B8F}"/>
            </a:ext>
          </a:extLst>
        </xdr:cNvPr>
        <xdr:cNvSpPr/>
      </xdr:nvSpPr>
      <xdr:spPr>
        <a:xfrm>
          <a:off x="8699500" y="108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144955</xdr:rowOff>
    </xdr:from>
    <xdr:to>
      <xdr:col>50</xdr:col>
      <xdr:colOff>114300</xdr:colOff>
      <xdr:row>63</xdr:row>
      <xdr:rowOff>149134</xdr:rowOff>
    </xdr:to>
    <xdr:cxnSp macro="">
      <xdr:nvCxnSpPr>
        <xdr:cNvPr id="248" name="直線コネクタ 247">
          <a:extLst>
            <a:ext uri="{FF2B5EF4-FFF2-40B4-BE49-F238E27FC236}">
              <a16:creationId xmlns:a16="http://schemas.microsoft.com/office/drawing/2014/main" id="{1A6EE5FC-E988-4FF0-9656-40A7F1237236}"/>
            </a:ext>
          </a:extLst>
        </xdr:cNvPr>
        <xdr:cNvCxnSpPr/>
      </xdr:nvCxnSpPr>
      <xdr:spPr>
        <a:xfrm flipV="1">
          <a:off x="8750300" y="10946305"/>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102202</xdr:rowOff>
    </xdr:from>
    <xdr:to>
      <xdr:col>41</xdr:col>
      <xdr:colOff>101600</xdr:colOff>
      <xdr:row>64</xdr:row>
      <xdr:rowOff>32352</xdr:rowOff>
    </xdr:to>
    <xdr:sp macro="" textlink="">
      <xdr:nvSpPr>
        <xdr:cNvPr id="249" name="楕円 248">
          <a:extLst>
            <a:ext uri="{FF2B5EF4-FFF2-40B4-BE49-F238E27FC236}">
              <a16:creationId xmlns:a16="http://schemas.microsoft.com/office/drawing/2014/main" id="{67012374-E4F6-436A-B30D-F6BF53167B41}"/>
            </a:ext>
          </a:extLst>
        </xdr:cNvPr>
        <xdr:cNvSpPr/>
      </xdr:nvSpPr>
      <xdr:spPr>
        <a:xfrm>
          <a:off x="7810500" y="10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149134</xdr:rowOff>
    </xdr:from>
    <xdr:to>
      <xdr:col>45</xdr:col>
      <xdr:colOff>177800</xdr:colOff>
      <xdr:row>63</xdr:row>
      <xdr:rowOff>153002</xdr:rowOff>
    </xdr:to>
    <xdr:cxnSp macro="">
      <xdr:nvCxnSpPr>
        <xdr:cNvPr id="250" name="直線コネクタ 249">
          <a:extLst>
            <a:ext uri="{FF2B5EF4-FFF2-40B4-BE49-F238E27FC236}">
              <a16:creationId xmlns:a16="http://schemas.microsoft.com/office/drawing/2014/main" id="{67E81DE3-247C-4B0F-A4A2-9787967CE464}"/>
            </a:ext>
          </a:extLst>
        </xdr:cNvPr>
        <xdr:cNvCxnSpPr/>
      </xdr:nvCxnSpPr>
      <xdr:spPr>
        <a:xfrm flipV="1">
          <a:off x="7861300" y="10950484"/>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102281</xdr:rowOff>
    </xdr:from>
    <xdr:to>
      <xdr:col>36</xdr:col>
      <xdr:colOff>165100</xdr:colOff>
      <xdr:row>64</xdr:row>
      <xdr:rowOff>32431</xdr:rowOff>
    </xdr:to>
    <xdr:sp macro="" textlink="">
      <xdr:nvSpPr>
        <xdr:cNvPr id="251" name="楕円 250">
          <a:extLst>
            <a:ext uri="{FF2B5EF4-FFF2-40B4-BE49-F238E27FC236}">
              <a16:creationId xmlns:a16="http://schemas.microsoft.com/office/drawing/2014/main" id="{BEEE58AA-C617-469F-B407-AFA4F5D62751}"/>
            </a:ext>
          </a:extLst>
        </xdr:cNvPr>
        <xdr:cNvSpPr/>
      </xdr:nvSpPr>
      <xdr:spPr>
        <a:xfrm>
          <a:off x="6921500" y="109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153002</xdr:rowOff>
    </xdr:from>
    <xdr:to>
      <xdr:col>41</xdr:col>
      <xdr:colOff>50800</xdr:colOff>
      <xdr:row>63</xdr:row>
      <xdr:rowOff>153081</xdr:rowOff>
    </xdr:to>
    <xdr:cxnSp macro="">
      <xdr:nvCxnSpPr>
        <xdr:cNvPr id="252" name="直線コネクタ 251">
          <a:extLst>
            <a:ext uri="{FF2B5EF4-FFF2-40B4-BE49-F238E27FC236}">
              <a16:creationId xmlns:a16="http://schemas.microsoft.com/office/drawing/2014/main" id="{1CC16127-D241-49CC-BC04-3386329A7A1A}"/>
            </a:ext>
          </a:extLst>
        </xdr:cNvPr>
        <xdr:cNvCxnSpPr/>
      </xdr:nvCxnSpPr>
      <xdr:spPr>
        <a:xfrm flipV="1">
          <a:off x="6972300" y="10954352"/>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3A947EEB-7DA4-4CD0-958C-8CE6AF1C2C86}"/>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B4D32255-A230-411D-B393-C94648EDD074}"/>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32F3C422-6B21-47C7-9136-A3882DE069C6}"/>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11176ED6-7595-4BF7-96AD-14FFDD705D19}"/>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15432</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C78D613F-2E2A-4E8D-866F-9D05E7FAD6D1}"/>
            </a:ext>
          </a:extLst>
        </xdr:cNvPr>
        <xdr:cNvSpPr txBox="1"/>
      </xdr:nvSpPr>
      <xdr:spPr>
        <a:xfrm>
          <a:off x="9327095" y="10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19611</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97A3614B-521B-43DA-8B52-E28958B0DD46}"/>
            </a:ext>
          </a:extLst>
        </xdr:cNvPr>
        <xdr:cNvSpPr txBox="1"/>
      </xdr:nvSpPr>
      <xdr:spPr>
        <a:xfrm>
          <a:off x="8450795" y="109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23479</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F3685EC-5723-49B9-B65B-E0253A0137A9}"/>
            </a:ext>
          </a:extLst>
        </xdr:cNvPr>
        <xdr:cNvSpPr txBox="1"/>
      </xdr:nvSpPr>
      <xdr:spPr>
        <a:xfrm>
          <a:off x="7561795" y="109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23558</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ECE437D8-0372-4E92-B21A-553772F968BD}"/>
            </a:ext>
          </a:extLst>
        </xdr:cNvPr>
        <xdr:cNvSpPr txBox="1"/>
      </xdr:nvSpPr>
      <xdr:spPr>
        <a:xfrm>
          <a:off x="6672795" y="1099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8A599E0-62BB-434E-9326-9E5F7AD6308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BC041FDE-62BA-4938-98BA-563CAC0583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66328B9F-1F2E-4171-BB68-3DD6A240497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B0803280-5006-476D-97D0-88A950A7180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D96175F9-5FE2-4461-ACEB-8D61D9E733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F16CF6E0-6892-4FE0-864D-79B0589D8F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7B8D79BA-AECE-4784-84BD-82628FD39E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4489D49E-278D-4BC3-A9B5-D50B7EFCEA6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6702ED0C-2083-47A5-94B3-CD89A99BB8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CE21C552-A656-4FE1-99C7-B3453373C6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CE251736-E514-4032-A82E-47329D3105A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A47A90DA-03AB-4EDC-B0E0-81862457406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AEB438DD-3CB3-4A0E-8508-AF7266A27A6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E4A0B6D3-E328-4DC8-B9EC-1D5AF562230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A1B3E9DF-D56A-4B41-ADD3-28809068AE1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31CB810E-F294-4AB9-8FB2-3FA3BD5B41C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F8013105-0467-4356-A260-B9112C24FD9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149C7B4B-3306-4A8D-9718-9F9B8170B02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23804266-BB67-4D73-9FB3-B7F73A0D030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A8C01804-620B-4FC2-82E6-13EBC7A6FD3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7A4399A8-5E4F-4D4F-92B3-685135DB52B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9E9D11F7-D6DB-4F7A-83E0-B7B0A81C5F4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CC28B3F7-F54B-4123-BEC9-660CEC0CABC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AD7F171-D46E-44F2-A746-F9BF9D7E70E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D9EEF4CC-1266-4C4B-BB9E-6C81D9871A5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13685273-AC93-4FEA-ACAF-22EC21639551}"/>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BD90323-C167-47C6-A15B-404263DE80B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874B5341-DE80-4CD0-9A69-ECCEC23A66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BC61F9E5-6A38-4494-B583-5B4A7E7A5625}"/>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11424BDE-74C7-4E5E-AEA1-A77872CCC15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EA7502D8-BAD7-4A47-9045-B35BF9BE92B4}"/>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9425EE0E-1C46-448B-AF4D-46B077742963}"/>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52400304-B0E8-41BF-9605-192235ED117D}"/>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2DCFB5B2-5C15-4EC0-AC09-A175B46F1377}"/>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D7801F13-D9B9-46CD-98D1-C478D258B6FB}"/>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B5F7C062-5FEF-4C3F-B634-72092B23CBEA}"/>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09B6855-8C53-440C-8E5F-ECAA4EC7E7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BD864AF-80F1-4E95-8245-9C36A6F3568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C1FB55-8D4F-45AC-9595-0A2B90E7BB3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76B559A-2028-40A0-BE21-F01917AAC1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6D7CDE4-DEEE-4A8E-9AB4-ED614F9CA9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150586</xdr:rowOff>
    </xdr:from>
    <xdr:to>
      <xdr:col>24</xdr:col>
      <xdr:colOff>114300</xdr:colOff>
      <xdr:row>84</xdr:row>
      <xdr:rowOff>80736</xdr:rowOff>
    </xdr:to>
    <xdr:sp macro="" textlink="">
      <xdr:nvSpPr>
        <xdr:cNvPr id="302" name="楕円 301">
          <a:extLst>
            <a:ext uri="{FF2B5EF4-FFF2-40B4-BE49-F238E27FC236}">
              <a16:creationId xmlns:a16="http://schemas.microsoft.com/office/drawing/2014/main" id="{1DED1A55-7C56-420B-8A15-F3385C7D7A62}"/>
            </a:ext>
          </a:extLst>
        </xdr:cNvPr>
        <xdr:cNvSpPr/>
      </xdr:nvSpPr>
      <xdr:spPr>
        <a:xfrm>
          <a:off x="4584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129013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A22D4BF5-4923-474A-BD4B-FCD9CD0763EA}"/>
            </a:ext>
          </a:extLst>
        </xdr:cNvPr>
        <xdr:cNvSpPr txBox="1"/>
      </xdr:nvSpPr>
      <xdr:spPr>
        <a:xfrm>
          <a:off x="4673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5262</xdr:rowOff>
    </xdr:from>
    <xdr:to>
      <xdr:col>20</xdr:col>
      <xdr:colOff>38100</xdr:colOff>
      <xdr:row>82</xdr:row>
      <xdr:rowOff>106862</xdr:rowOff>
    </xdr:to>
    <xdr:sp macro="" textlink="">
      <xdr:nvSpPr>
        <xdr:cNvPr id="304" name="楕円 303">
          <a:extLst>
            <a:ext uri="{FF2B5EF4-FFF2-40B4-BE49-F238E27FC236}">
              <a16:creationId xmlns:a16="http://schemas.microsoft.com/office/drawing/2014/main" id="{B3483D91-B8BD-486E-826A-12557A21A562}"/>
            </a:ext>
          </a:extLst>
        </xdr:cNvPr>
        <xdr:cNvSpPr/>
      </xdr:nvSpPr>
      <xdr:spPr>
        <a:xfrm>
          <a:off x="3746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56062</xdr:rowOff>
    </xdr:from>
    <xdr:to>
      <xdr:col>24</xdr:col>
      <xdr:colOff>63500</xdr:colOff>
      <xdr:row>84</xdr:row>
      <xdr:rowOff>29936</xdr:rowOff>
    </xdr:to>
    <xdr:cxnSp macro="">
      <xdr:nvCxnSpPr>
        <xdr:cNvPr id="305" name="直線コネクタ 304">
          <a:extLst>
            <a:ext uri="{FF2B5EF4-FFF2-40B4-BE49-F238E27FC236}">
              <a16:creationId xmlns:a16="http://schemas.microsoft.com/office/drawing/2014/main" id="{A1A72A6E-8F0A-40D8-8642-B9FE2ECA85D1}"/>
            </a:ext>
          </a:extLst>
        </xdr:cNvPr>
        <xdr:cNvCxnSpPr/>
      </xdr:nvCxnSpPr>
      <xdr:spPr>
        <a:xfrm>
          <a:off x="3797300" y="14114962"/>
          <a:ext cx="8382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24856</xdr:rowOff>
    </xdr:from>
    <xdr:to>
      <xdr:col>15</xdr:col>
      <xdr:colOff>101600</xdr:colOff>
      <xdr:row>82</xdr:row>
      <xdr:rowOff>126456</xdr:rowOff>
    </xdr:to>
    <xdr:sp macro="" textlink="">
      <xdr:nvSpPr>
        <xdr:cNvPr id="306" name="楕円 305">
          <a:extLst>
            <a:ext uri="{FF2B5EF4-FFF2-40B4-BE49-F238E27FC236}">
              <a16:creationId xmlns:a16="http://schemas.microsoft.com/office/drawing/2014/main" id="{858A7D57-9C68-4000-81D9-6B80C7ACC44F}"/>
            </a:ext>
          </a:extLst>
        </xdr:cNvPr>
        <xdr:cNvSpPr/>
      </xdr:nvSpPr>
      <xdr:spPr>
        <a:xfrm>
          <a:off x="2857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56062</xdr:rowOff>
    </xdr:from>
    <xdr:to>
      <xdr:col>19</xdr:col>
      <xdr:colOff>177800</xdr:colOff>
      <xdr:row>82</xdr:row>
      <xdr:rowOff>75656</xdr:rowOff>
    </xdr:to>
    <xdr:cxnSp macro="">
      <xdr:nvCxnSpPr>
        <xdr:cNvPr id="307" name="直線コネクタ 306">
          <a:extLst>
            <a:ext uri="{FF2B5EF4-FFF2-40B4-BE49-F238E27FC236}">
              <a16:creationId xmlns:a16="http://schemas.microsoft.com/office/drawing/2014/main" id="{F8AADB34-39F0-469B-AE4D-21333F9DFE89}"/>
            </a:ext>
          </a:extLst>
        </xdr:cNvPr>
        <xdr:cNvCxnSpPr/>
      </xdr:nvCxnSpPr>
      <xdr:spPr>
        <a:xfrm flipV="1">
          <a:off x="2908300" y="141149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34652</xdr:rowOff>
    </xdr:from>
    <xdr:to>
      <xdr:col>10</xdr:col>
      <xdr:colOff>165100</xdr:colOff>
      <xdr:row>84</xdr:row>
      <xdr:rowOff>136252</xdr:rowOff>
    </xdr:to>
    <xdr:sp macro="" textlink="">
      <xdr:nvSpPr>
        <xdr:cNvPr id="308" name="楕円 307">
          <a:extLst>
            <a:ext uri="{FF2B5EF4-FFF2-40B4-BE49-F238E27FC236}">
              <a16:creationId xmlns:a16="http://schemas.microsoft.com/office/drawing/2014/main" id="{13C443CD-302D-4DED-B7D6-42ED78F623DF}"/>
            </a:ext>
          </a:extLst>
        </xdr:cNvPr>
        <xdr:cNvSpPr/>
      </xdr:nvSpPr>
      <xdr:spPr>
        <a:xfrm>
          <a:off x="1968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75656</xdr:rowOff>
    </xdr:from>
    <xdr:to>
      <xdr:col>15</xdr:col>
      <xdr:colOff>50800</xdr:colOff>
      <xdr:row>84</xdr:row>
      <xdr:rowOff>85452</xdr:rowOff>
    </xdr:to>
    <xdr:cxnSp macro="">
      <xdr:nvCxnSpPr>
        <xdr:cNvPr id="309" name="直線コネクタ 308">
          <a:extLst>
            <a:ext uri="{FF2B5EF4-FFF2-40B4-BE49-F238E27FC236}">
              <a16:creationId xmlns:a16="http://schemas.microsoft.com/office/drawing/2014/main" id="{1AA62528-E013-4B5E-8877-0882838721F1}"/>
            </a:ext>
          </a:extLst>
        </xdr:cNvPr>
        <xdr:cNvCxnSpPr/>
      </xdr:nvCxnSpPr>
      <xdr:spPr>
        <a:xfrm flipV="1">
          <a:off x="2019300" y="14134556"/>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11793</xdr:rowOff>
    </xdr:from>
    <xdr:to>
      <xdr:col>6</xdr:col>
      <xdr:colOff>38100</xdr:colOff>
      <xdr:row>84</xdr:row>
      <xdr:rowOff>113393</xdr:rowOff>
    </xdr:to>
    <xdr:sp macro="" textlink="">
      <xdr:nvSpPr>
        <xdr:cNvPr id="310" name="楕円 309">
          <a:extLst>
            <a:ext uri="{FF2B5EF4-FFF2-40B4-BE49-F238E27FC236}">
              <a16:creationId xmlns:a16="http://schemas.microsoft.com/office/drawing/2014/main" id="{11A0DEF5-0B08-4E57-8E5C-EE2347C654E9}"/>
            </a:ext>
          </a:extLst>
        </xdr:cNvPr>
        <xdr:cNvSpPr/>
      </xdr:nvSpPr>
      <xdr:spPr>
        <a:xfrm>
          <a:off x="1079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62593</xdr:rowOff>
    </xdr:from>
    <xdr:to>
      <xdr:col>10</xdr:col>
      <xdr:colOff>114300</xdr:colOff>
      <xdr:row>84</xdr:row>
      <xdr:rowOff>85452</xdr:rowOff>
    </xdr:to>
    <xdr:cxnSp macro="">
      <xdr:nvCxnSpPr>
        <xdr:cNvPr id="311" name="直線コネクタ 310">
          <a:extLst>
            <a:ext uri="{FF2B5EF4-FFF2-40B4-BE49-F238E27FC236}">
              <a16:creationId xmlns:a16="http://schemas.microsoft.com/office/drawing/2014/main" id="{31D3ED0E-669B-4DDB-9E78-B3005BDFF593}"/>
            </a:ext>
          </a:extLst>
        </xdr:cNvPr>
        <xdr:cNvCxnSpPr/>
      </xdr:nvCxnSpPr>
      <xdr:spPr>
        <a:xfrm>
          <a:off x="1130300" y="144643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74087760-6614-4427-99DB-1C793F5B32BA}"/>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779DF824-DFEB-4234-9D08-0FF5826E93F1}"/>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56B91695-5081-4DC5-B1B5-300FB84A9639}"/>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B64B0F86-AB56-493C-AFEA-87F732178650}"/>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123389</xdr:rowOff>
    </xdr:from>
    <xdr:ext cx="405111" cy="259045"/>
    <xdr:sp macro="" textlink="">
      <xdr:nvSpPr>
        <xdr:cNvPr id="316" name="n_1mainValue【公営住宅】&#10;有形固定資産減価償却率">
          <a:extLst>
            <a:ext uri="{FF2B5EF4-FFF2-40B4-BE49-F238E27FC236}">
              <a16:creationId xmlns:a16="http://schemas.microsoft.com/office/drawing/2014/main" id="{0C6BD750-837B-40F6-B8DA-B0E613470794}"/>
            </a:ext>
          </a:extLst>
        </xdr:cNvPr>
        <xdr:cNvSpPr txBox="1"/>
      </xdr:nvSpPr>
      <xdr:spPr>
        <a:xfrm>
          <a:off x="3582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142983</xdr:rowOff>
    </xdr:from>
    <xdr:ext cx="405111" cy="259045"/>
    <xdr:sp macro="" textlink="">
      <xdr:nvSpPr>
        <xdr:cNvPr id="317" name="n_2mainValue【公営住宅】&#10;有形固定資産減価償却率">
          <a:extLst>
            <a:ext uri="{FF2B5EF4-FFF2-40B4-BE49-F238E27FC236}">
              <a16:creationId xmlns:a16="http://schemas.microsoft.com/office/drawing/2014/main" id="{94F6A0B4-2DC4-4FCC-BEF8-B4AE00E7FA40}"/>
            </a:ext>
          </a:extLst>
        </xdr:cNvPr>
        <xdr:cNvSpPr txBox="1"/>
      </xdr:nvSpPr>
      <xdr:spPr>
        <a:xfrm>
          <a:off x="2705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127379</xdr:rowOff>
    </xdr:from>
    <xdr:ext cx="405111" cy="259045"/>
    <xdr:sp macro="" textlink="">
      <xdr:nvSpPr>
        <xdr:cNvPr id="318" name="n_3mainValue【公営住宅】&#10;有形固定資産減価償却率">
          <a:extLst>
            <a:ext uri="{FF2B5EF4-FFF2-40B4-BE49-F238E27FC236}">
              <a16:creationId xmlns:a16="http://schemas.microsoft.com/office/drawing/2014/main" id="{7803753C-1EBF-428B-A7E7-1F4B75BC16C9}"/>
            </a:ext>
          </a:extLst>
        </xdr:cNvPr>
        <xdr:cNvSpPr txBox="1"/>
      </xdr:nvSpPr>
      <xdr:spPr>
        <a:xfrm>
          <a:off x="1816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104520</xdr:rowOff>
    </xdr:from>
    <xdr:ext cx="405111" cy="259045"/>
    <xdr:sp macro="" textlink="">
      <xdr:nvSpPr>
        <xdr:cNvPr id="319" name="n_4mainValue【公営住宅】&#10;有形固定資産減価償却率">
          <a:extLst>
            <a:ext uri="{FF2B5EF4-FFF2-40B4-BE49-F238E27FC236}">
              <a16:creationId xmlns:a16="http://schemas.microsoft.com/office/drawing/2014/main" id="{129CEE8A-046C-4EFC-A781-B3CBB8E55711}"/>
            </a:ext>
          </a:extLst>
        </xdr:cNvPr>
        <xdr:cNvSpPr txBox="1"/>
      </xdr:nvSpPr>
      <xdr:spPr>
        <a:xfrm>
          <a:off x="927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DDE2495-87F9-4B94-A38D-1F422F1314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F41A131-A646-4A18-9158-E2F7BFB9E75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D895E6C-8DE9-4471-A10C-4F982B91EFC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B401448-7F5B-4FFF-B210-A12D7EBA5E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7D20439-8070-451F-B21C-F178F81D04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B502BDA-DE21-4816-818A-5A30BE37E12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A0990C1-DD8B-40E1-938E-F94BC9070A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6A33B8F-51FA-400A-952C-4499C0EB62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1703D21-E21B-406F-BA1D-1BF4CCD5BC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5CD06D3-DDA6-429D-A77B-BBC4D786BD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96CBA2E-E1E1-4D71-A82C-63BDA54250B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21A90CD-D32E-48F3-842A-A18E93FD3D6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604225D-56F5-46D7-BF66-665373D9CC2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E5A02ECC-499A-459B-B467-25A245E82E1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FDE7549-3CD4-448D-B936-0DC83E32D02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C6DCFF3F-2BA6-49B8-916F-FACA6AB838E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137A3C0-8676-4D2C-969D-E015C2832E6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B9B70D12-830C-4434-9054-6E3B81800D8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905CD88E-7EF5-4011-8F46-F23F92BA37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CD200D56-3446-4D99-8344-664CF36B239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8EE0ADF-6333-4F5E-9205-7FCF123892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A4A30B0C-714F-4759-938E-3A02D142B818}"/>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88BDB331-FA71-4DFF-BED6-6F26A5613B83}"/>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6CBE3CD5-0892-46A8-B24A-5B04174ADECA}"/>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251020E9-3BD9-4C38-91AB-31FEF80F28AD}"/>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55E1D0ED-85D3-4B05-A161-1192E66F881C}"/>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B1E19D24-3269-4BA2-BAF9-3E03D2D201EA}"/>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B77A2E8F-3089-411C-BFEC-3199E51B172A}"/>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6721424A-4F32-4395-88B0-44683E71DCEC}"/>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5D81DA79-5B18-4393-B285-D75BC868584F}"/>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3F63E25B-3577-48C2-8CA2-9EC3A519F967}"/>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BCE6632-15F5-44A7-A875-E1D2ACF2687F}"/>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3B0CE59-E28B-4AFD-B0AD-9C3AFA0347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8FDE9CA-031E-4DB4-9A79-97926F6CF2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8B9F142-8DC0-49BF-89FC-2F47688AF3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DEAF44-3D78-4F9C-9F8B-9C4DED6CB14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94CE38E-35A6-430A-ADCA-B95EF5CCFC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137627</xdr:rowOff>
    </xdr:from>
    <xdr:to>
      <xdr:col>55</xdr:col>
      <xdr:colOff>50800</xdr:colOff>
      <xdr:row>84</xdr:row>
      <xdr:rowOff>67777</xdr:rowOff>
    </xdr:to>
    <xdr:sp macro="" textlink="">
      <xdr:nvSpPr>
        <xdr:cNvPr id="357" name="楕円 356">
          <a:extLst>
            <a:ext uri="{FF2B5EF4-FFF2-40B4-BE49-F238E27FC236}">
              <a16:creationId xmlns:a16="http://schemas.microsoft.com/office/drawing/2014/main" id="{0D454560-F3D7-4B38-A02B-DF867041831A}"/>
            </a:ext>
          </a:extLst>
        </xdr:cNvPr>
        <xdr:cNvSpPr/>
      </xdr:nvSpPr>
      <xdr:spPr>
        <a:xfrm>
          <a:off x="10426700" y="143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160504</xdr:rowOff>
    </xdr:from>
    <xdr:ext cx="469744" cy="259045"/>
    <xdr:sp macro="" textlink="">
      <xdr:nvSpPr>
        <xdr:cNvPr id="358" name="【公営住宅】&#10;一人当たり面積該当値テキスト">
          <a:extLst>
            <a:ext uri="{FF2B5EF4-FFF2-40B4-BE49-F238E27FC236}">
              <a16:creationId xmlns:a16="http://schemas.microsoft.com/office/drawing/2014/main" id="{E276B190-7DF5-40BF-8ACF-E92753D2CD76}"/>
            </a:ext>
          </a:extLst>
        </xdr:cNvPr>
        <xdr:cNvSpPr txBox="1"/>
      </xdr:nvSpPr>
      <xdr:spPr>
        <a:xfrm>
          <a:off x="10515600" y="1421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152670</xdr:rowOff>
    </xdr:from>
    <xdr:to>
      <xdr:col>50</xdr:col>
      <xdr:colOff>165100</xdr:colOff>
      <xdr:row>84</xdr:row>
      <xdr:rowOff>82820</xdr:rowOff>
    </xdr:to>
    <xdr:sp macro="" textlink="">
      <xdr:nvSpPr>
        <xdr:cNvPr id="359" name="楕円 358">
          <a:extLst>
            <a:ext uri="{FF2B5EF4-FFF2-40B4-BE49-F238E27FC236}">
              <a16:creationId xmlns:a16="http://schemas.microsoft.com/office/drawing/2014/main" id="{A13C80C6-22CF-4A47-99A4-0E5800F7FED2}"/>
            </a:ext>
          </a:extLst>
        </xdr:cNvPr>
        <xdr:cNvSpPr/>
      </xdr:nvSpPr>
      <xdr:spPr>
        <a:xfrm>
          <a:off x="9588500" y="14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16977</xdr:rowOff>
    </xdr:from>
    <xdr:to>
      <xdr:col>55</xdr:col>
      <xdr:colOff>0</xdr:colOff>
      <xdr:row>84</xdr:row>
      <xdr:rowOff>32020</xdr:rowOff>
    </xdr:to>
    <xdr:cxnSp macro="">
      <xdr:nvCxnSpPr>
        <xdr:cNvPr id="360" name="直線コネクタ 359">
          <a:extLst>
            <a:ext uri="{FF2B5EF4-FFF2-40B4-BE49-F238E27FC236}">
              <a16:creationId xmlns:a16="http://schemas.microsoft.com/office/drawing/2014/main" id="{5DE6B4B1-D354-4230-8560-7F66F008FB8F}"/>
            </a:ext>
          </a:extLst>
        </xdr:cNvPr>
        <xdr:cNvCxnSpPr/>
      </xdr:nvCxnSpPr>
      <xdr:spPr>
        <a:xfrm flipV="1">
          <a:off x="9639300" y="14418777"/>
          <a:ext cx="838200" cy="1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166019</xdr:rowOff>
    </xdr:from>
    <xdr:to>
      <xdr:col>46</xdr:col>
      <xdr:colOff>38100</xdr:colOff>
      <xdr:row>84</xdr:row>
      <xdr:rowOff>96169</xdr:rowOff>
    </xdr:to>
    <xdr:sp macro="" textlink="">
      <xdr:nvSpPr>
        <xdr:cNvPr id="361" name="楕円 360">
          <a:extLst>
            <a:ext uri="{FF2B5EF4-FFF2-40B4-BE49-F238E27FC236}">
              <a16:creationId xmlns:a16="http://schemas.microsoft.com/office/drawing/2014/main" id="{C7673AD5-B201-43D8-BDCC-57F0C33EEB75}"/>
            </a:ext>
          </a:extLst>
        </xdr:cNvPr>
        <xdr:cNvSpPr/>
      </xdr:nvSpPr>
      <xdr:spPr>
        <a:xfrm>
          <a:off x="8699500" y="1439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32020</xdr:rowOff>
    </xdr:from>
    <xdr:to>
      <xdr:col>50</xdr:col>
      <xdr:colOff>114300</xdr:colOff>
      <xdr:row>84</xdr:row>
      <xdr:rowOff>45369</xdr:rowOff>
    </xdr:to>
    <xdr:cxnSp macro="">
      <xdr:nvCxnSpPr>
        <xdr:cNvPr id="362" name="直線コネクタ 361">
          <a:extLst>
            <a:ext uri="{FF2B5EF4-FFF2-40B4-BE49-F238E27FC236}">
              <a16:creationId xmlns:a16="http://schemas.microsoft.com/office/drawing/2014/main" id="{BA512E0F-529A-40E8-BE5E-74D4726C5DE2}"/>
            </a:ext>
          </a:extLst>
        </xdr:cNvPr>
        <xdr:cNvCxnSpPr/>
      </xdr:nvCxnSpPr>
      <xdr:spPr>
        <a:xfrm flipV="1">
          <a:off x="8750300" y="14433820"/>
          <a:ext cx="8890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xdr:rowOff>
    </xdr:from>
    <xdr:to>
      <xdr:col>41</xdr:col>
      <xdr:colOff>101600</xdr:colOff>
      <xdr:row>84</xdr:row>
      <xdr:rowOff>103073</xdr:rowOff>
    </xdr:to>
    <xdr:sp macro="" textlink="">
      <xdr:nvSpPr>
        <xdr:cNvPr id="363" name="楕円 362">
          <a:extLst>
            <a:ext uri="{FF2B5EF4-FFF2-40B4-BE49-F238E27FC236}">
              <a16:creationId xmlns:a16="http://schemas.microsoft.com/office/drawing/2014/main" id="{7615B8EF-6EB3-40B3-B361-6222C9870EFC}"/>
            </a:ext>
          </a:extLst>
        </xdr:cNvPr>
        <xdr:cNvSpPr/>
      </xdr:nvSpPr>
      <xdr:spPr>
        <a:xfrm>
          <a:off x="7810500" y="144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45369</xdr:rowOff>
    </xdr:from>
    <xdr:to>
      <xdr:col>45</xdr:col>
      <xdr:colOff>177800</xdr:colOff>
      <xdr:row>84</xdr:row>
      <xdr:rowOff>52273</xdr:rowOff>
    </xdr:to>
    <xdr:cxnSp macro="">
      <xdr:nvCxnSpPr>
        <xdr:cNvPr id="364" name="直線コネクタ 363">
          <a:extLst>
            <a:ext uri="{FF2B5EF4-FFF2-40B4-BE49-F238E27FC236}">
              <a16:creationId xmlns:a16="http://schemas.microsoft.com/office/drawing/2014/main" id="{5254E3DD-2F0B-4BC6-8940-FA692575F52C}"/>
            </a:ext>
          </a:extLst>
        </xdr:cNvPr>
        <xdr:cNvCxnSpPr/>
      </xdr:nvCxnSpPr>
      <xdr:spPr>
        <a:xfrm flipV="1">
          <a:off x="7861300" y="14447169"/>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12263</xdr:rowOff>
    </xdr:from>
    <xdr:to>
      <xdr:col>36</xdr:col>
      <xdr:colOff>165100</xdr:colOff>
      <xdr:row>84</xdr:row>
      <xdr:rowOff>113863</xdr:rowOff>
    </xdr:to>
    <xdr:sp macro="" textlink="">
      <xdr:nvSpPr>
        <xdr:cNvPr id="365" name="楕円 364">
          <a:extLst>
            <a:ext uri="{FF2B5EF4-FFF2-40B4-BE49-F238E27FC236}">
              <a16:creationId xmlns:a16="http://schemas.microsoft.com/office/drawing/2014/main" id="{E8329DDC-4DA0-4322-AF68-7AE147890199}"/>
            </a:ext>
          </a:extLst>
        </xdr:cNvPr>
        <xdr:cNvSpPr/>
      </xdr:nvSpPr>
      <xdr:spPr>
        <a:xfrm>
          <a:off x="6921500" y="144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52273</xdr:rowOff>
    </xdr:from>
    <xdr:to>
      <xdr:col>41</xdr:col>
      <xdr:colOff>50800</xdr:colOff>
      <xdr:row>84</xdr:row>
      <xdr:rowOff>63063</xdr:rowOff>
    </xdr:to>
    <xdr:cxnSp macro="">
      <xdr:nvCxnSpPr>
        <xdr:cNvPr id="366" name="直線コネクタ 365">
          <a:extLst>
            <a:ext uri="{FF2B5EF4-FFF2-40B4-BE49-F238E27FC236}">
              <a16:creationId xmlns:a16="http://schemas.microsoft.com/office/drawing/2014/main" id="{9EA18FC1-42C6-4E31-9503-575901286B72}"/>
            </a:ext>
          </a:extLst>
        </xdr:cNvPr>
        <xdr:cNvCxnSpPr/>
      </xdr:nvCxnSpPr>
      <xdr:spPr>
        <a:xfrm flipV="1">
          <a:off x="6972300" y="14454073"/>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62DCFFA5-E879-4978-9B05-AF8EA6713B5C}"/>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055DF0DD-C3E8-4AFE-98DF-B79BB316310A}"/>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8E16FC84-A055-4E4C-AF5B-0C0035943C3B}"/>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8889439F-2881-44DC-9098-895954E3A8CB}"/>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99347</xdr:rowOff>
    </xdr:from>
    <xdr:ext cx="469744" cy="259045"/>
    <xdr:sp macro="" textlink="">
      <xdr:nvSpPr>
        <xdr:cNvPr id="371" name="n_1mainValue【公営住宅】&#10;一人当たり面積">
          <a:extLst>
            <a:ext uri="{FF2B5EF4-FFF2-40B4-BE49-F238E27FC236}">
              <a16:creationId xmlns:a16="http://schemas.microsoft.com/office/drawing/2014/main" id="{E736FEF7-F97B-42F4-B342-04153697F295}"/>
            </a:ext>
          </a:extLst>
        </xdr:cNvPr>
        <xdr:cNvSpPr txBox="1"/>
      </xdr:nvSpPr>
      <xdr:spPr>
        <a:xfrm>
          <a:off x="9391727" y="1415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112696</xdr:rowOff>
    </xdr:from>
    <xdr:ext cx="469744" cy="259045"/>
    <xdr:sp macro="" textlink="">
      <xdr:nvSpPr>
        <xdr:cNvPr id="372" name="n_2mainValue【公営住宅】&#10;一人当たり面積">
          <a:extLst>
            <a:ext uri="{FF2B5EF4-FFF2-40B4-BE49-F238E27FC236}">
              <a16:creationId xmlns:a16="http://schemas.microsoft.com/office/drawing/2014/main" id="{9A794001-787E-4B32-B1FF-725137E40D62}"/>
            </a:ext>
          </a:extLst>
        </xdr:cNvPr>
        <xdr:cNvSpPr txBox="1"/>
      </xdr:nvSpPr>
      <xdr:spPr>
        <a:xfrm>
          <a:off x="8515427" y="1417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119600</xdr:rowOff>
    </xdr:from>
    <xdr:ext cx="469744" cy="259045"/>
    <xdr:sp macro="" textlink="">
      <xdr:nvSpPr>
        <xdr:cNvPr id="373" name="n_3mainValue【公営住宅】&#10;一人当たり面積">
          <a:extLst>
            <a:ext uri="{FF2B5EF4-FFF2-40B4-BE49-F238E27FC236}">
              <a16:creationId xmlns:a16="http://schemas.microsoft.com/office/drawing/2014/main" id="{3DDD3F3B-46EC-4F28-A05C-DDC07A556303}"/>
            </a:ext>
          </a:extLst>
        </xdr:cNvPr>
        <xdr:cNvSpPr txBox="1"/>
      </xdr:nvSpPr>
      <xdr:spPr>
        <a:xfrm>
          <a:off x="7626427" y="1417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130390</xdr:rowOff>
    </xdr:from>
    <xdr:ext cx="469744" cy="259045"/>
    <xdr:sp macro="" textlink="">
      <xdr:nvSpPr>
        <xdr:cNvPr id="374" name="n_4mainValue【公営住宅】&#10;一人当たり面積">
          <a:extLst>
            <a:ext uri="{FF2B5EF4-FFF2-40B4-BE49-F238E27FC236}">
              <a16:creationId xmlns:a16="http://schemas.microsoft.com/office/drawing/2014/main" id="{92167FE4-A464-4549-B5F7-B3B36F3FDF1E}"/>
            </a:ext>
          </a:extLst>
        </xdr:cNvPr>
        <xdr:cNvSpPr txBox="1"/>
      </xdr:nvSpPr>
      <xdr:spPr>
        <a:xfrm>
          <a:off x="6737427" y="1418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215E923-3CA5-4251-A7C1-DD5079EF63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78AED45-1865-4860-AF43-EBBAF14697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85EEB3B-E7E9-46FA-BBC9-82764A3ED0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40FB33A-16E6-4B2E-9E38-4774A68161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4CB3C7D-9E4E-4642-98A0-5D4308F6DBD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21F6779-DB4F-41CC-804C-0E7A9F9F1FD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68DE401-DDC1-4478-8E1A-CE6BED64DB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C0BD5650-7E1F-453C-8E92-0B0E84E738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AFCA785D-635D-4E68-BABF-7FE6AC1133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6AAA6F5-D83E-4E65-B50A-6E92F9B7AE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89B923D8-576F-4726-AE81-966C8CFAD8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BAF102E-3DD7-42AB-B8E5-6E76B2CBC1E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05D0553-5CF7-49C2-AE68-6835530840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4DAA371B-FDC5-4899-A558-B816B0DEB5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DB9190F1-695A-416C-A5FC-A4499A22F90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C012E502-1DF4-41B7-942C-8FBCDAD95C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B0D1672-3ED8-4F60-B18F-3C66DEFED77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BB47FCB-9786-465C-84A4-78770755E7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B3B874C-9A79-4389-A626-24B1909BCDA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B35FD5A-1AAA-49D7-8E5F-8B38E30771C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A9791DB-5A08-4CBB-993C-B1AB8BD010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71589708-F128-42A8-8D1E-227C10CC6C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DA3B13DA-E59B-42BF-8AD6-5C076C88140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C86DA75D-81E1-44B9-961D-DF05E8A263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3AC15C80-5370-4D96-937C-908A7BEBD3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208661BF-C0B7-479A-94D5-41B1EAD60A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CE720EE-D459-44CD-9E66-57BDB432AD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544154A-22ED-4B60-A445-429693A4CCB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AC2B9447-5737-48D6-9A50-D3BE39A1F6A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E4A5C5F-CB9B-472A-B14D-B9D1943298D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3659EAE-9416-4295-801F-0A44BC3CB50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2CEBD6B8-5B9F-449A-AFB5-48DE6D59E4D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31EDCAD1-43B3-4339-BE49-D6B36988759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604AF1D9-C2F0-4C5C-AD70-82163F062EA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C2F5CB5C-FE1C-4AE9-8364-9A7016E0642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E92F212-394A-4082-BA2D-6C9FD94D40D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1F55B78B-228F-4F14-9E37-630236B8383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EC0F0AD-8C05-4B39-83FD-BD315DFA5F1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184A871-E119-4239-B0C8-CEA01D0940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2699DAF9-7E6C-4405-A247-5EBB1EDE28BA}"/>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C3154358-6A86-4EBC-886E-8D5A6A3D9CF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29554F7E-B763-4059-A3C1-8646495D2CC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17E82C37-B8DF-4361-A3EA-6CBC440D0EC3}"/>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3490156-7F3C-431E-865B-50DF280072C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9812360-2D17-4B01-959A-6988A7A7483A}"/>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8CCDE4AD-9F63-4177-A0EE-7C3AEA8111FE}"/>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E1A7365B-CF48-4359-9CE6-BD3FCF25357F}"/>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422" name="フローチャート: 判断 421">
          <a:extLst>
            <a:ext uri="{FF2B5EF4-FFF2-40B4-BE49-F238E27FC236}">
              <a16:creationId xmlns:a16="http://schemas.microsoft.com/office/drawing/2014/main" id="{C1C4E28C-32AC-4D3F-9890-CB4170022DCC}"/>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423" name="フローチャート: 判断 422">
          <a:extLst>
            <a:ext uri="{FF2B5EF4-FFF2-40B4-BE49-F238E27FC236}">
              <a16:creationId xmlns:a16="http://schemas.microsoft.com/office/drawing/2014/main" id="{4C5BC1D8-C94D-4CFE-A95E-C2F9C856A76E}"/>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424" name="フローチャート: 判断 423">
          <a:extLst>
            <a:ext uri="{FF2B5EF4-FFF2-40B4-BE49-F238E27FC236}">
              <a16:creationId xmlns:a16="http://schemas.microsoft.com/office/drawing/2014/main" id="{01C87793-C44B-4875-AD0B-9E5B9AAE62CA}"/>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A312799-DD21-4AD2-B5A7-C122A9D2E4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4EAB4EC-24BB-4292-A497-BF87F4E992B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C529C84-584C-445D-9340-2876970703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0C832E2-A7E4-498B-AA94-B4C025F1D5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34284AE-6712-4039-87DE-A5699E1AC9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34290</xdr:rowOff>
    </xdr:from>
    <xdr:to>
      <xdr:col>85</xdr:col>
      <xdr:colOff>177800</xdr:colOff>
      <xdr:row>37</xdr:row>
      <xdr:rowOff>135890</xdr:rowOff>
    </xdr:to>
    <xdr:sp macro="" textlink="">
      <xdr:nvSpPr>
        <xdr:cNvPr id="430" name="楕円 429">
          <a:extLst>
            <a:ext uri="{FF2B5EF4-FFF2-40B4-BE49-F238E27FC236}">
              <a16:creationId xmlns:a16="http://schemas.microsoft.com/office/drawing/2014/main" id="{BA6AECBD-2216-42CF-AE96-7DBBB291CA2C}"/>
            </a:ext>
          </a:extLst>
        </xdr:cNvPr>
        <xdr:cNvSpPr/>
      </xdr:nvSpPr>
      <xdr:spPr>
        <a:xfrm>
          <a:off x="162687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12717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2B5CCEEA-C8EB-4ADA-A11A-4436461316BA}"/>
            </a:ext>
          </a:extLst>
        </xdr:cNvPr>
        <xdr:cNvSpPr txBox="1"/>
      </xdr:nvSpPr>
      <xdr:spPr>
        <a:xfrm>
          <a:off x="16357600"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33020</xdr:rowOff>
    </xdr:from>
    <xdr:to>
      <xdr:col>81</xdr:col>
      <xdr:colOff>101600</xdr:colOff>
      <xdr:row>37</xdr:row>
      <xdr:rowOff>134620</xdr:rowOff>
    </xdr:to>
    <xdr:sp macro="" textlink="">
      <xdr:nvSpPr>
        <xdr:cNvPr id="432" name="楕円 431">
          <a:extLst>
            <a:ext uri="{FF2B5EF4-FFF2-40B4-BE49-F238E27FC236}">
              <a16:creationId xmlns:a16="http://schemas.microsoft.com/office/drawing/2014/main" id="{95F75CE6-C0BE-4E11-94A7-DEA75E3F1AE8}"/>
            </a:ext>
          </a:extLst>
        </xdr:cNvPr>
        <xdr:cNvSpPr/>
      </xdr:nvSpPr>
      <xdr:spPr>
        <a:xfrm>
          <a:off x="15430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83820</xdr:rowOff>
    </xdr:from>
    <xdr:to>
      <xdr:col>85</xdr:col>
      <xdr:colOff>127000</xdr:colOff>
      <xdr:row>37</xdr:row>
      <xdr:rowOff>85090</xdr:rowOff>
    </xdr:to>
    <xdr:cxnSp macro="">
      <xdr:nvCxnSpPr>
        <xdr:cNvPr id="433" name="直線コネクタ 432">
          <a:extLst>
            <a:ext uri="{FF2B5EF4-FFF2-40B4-BE49-F238E27FC236}">
              <a16:creationId xmlns:a16="http://schemas.microsoft.com/office/drawing/2014/main" id="{4C8EE194-3110-438A-828C-8F55596D1642}"/>
            </a:ext>
          </a:extLst>
        </xdr:cNvPr>
        <xdr:cNvCxnSpPr/>
      </xdr:nvCxnSpPr>
      <xdr:spPr>
        <a:xfrm>
          <a:off x="15481300" y="64274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34" name="楕円 433">
          <a:extLst>
            <a:ext uri="{FF2B5EF4-FFF2-40B4-BE49-F238E27FC236}">
              <a16:creationId xmlns:a16="http://schemas.microsoft.com/office/drawing/2014/main" id="{0BA8B5D1-F37C-4DFD-A093-CFEC566D84A8}"/>
            </a:ext>
          </a:extLst>
        </xdr:cNvPr>
        <xdr:cNvSpPr/>
      </xdr:nvSpPr>
      <xdr:spPr>
        <a:xfrm>
          <a:off x="14541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46990</xdr:rowOff>
    </xdr:from>
    <xdr:to>
      <xdr:col>81</xdr:col>
      <xdr:colOff>50800</xdr:colOff>
      <xdr:row>37</xdr:row>
      <xdr:rowOff>83820</xdr:rowOff>
    </xdr:to>
    <xdr:cxnSp macro="">
      <xdr:nvCxnSpPr>
        <xdr:cNvPr id="435" name="直線コネクタ 434">
          <a:extLst>
            <a:ext uri="{FF2B5EF4-FFF2-40B4-BE49-F238E27FC236}">
              <a16:creationId xmlns:a16="http://schemas.microsoft.com/office/drawing/2014/main" id="{C1D3B179-2505-4C03-B8D3-9F0DAA733CB5}"/>
            </a:ext>
          </a:extLst>
        </xdr:cNvPr>
        <xdr:cNvCxnSpPr/>
      </xdr:nvCxnSpPr>
      <xdr:spPr>
        <a:xfrm>
          <a:off x="14592300" y="639064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153670</xdr:rowOff>
    </xdr:from>
    <xdr:to>
      <xdr:col>72</xdr:col>
      <xdr:colOff>38100</xdr:colOff>
      <xdr:row>38</xdr:row>
      <xdr:rowOff>83820</xdr:rowOff>
    </xdr:to>
    <xdr:sp macro="" textlink="">
      <xdr:nvSpPr>
        <xdr:cNvPr id="436" name="楕円 435">
          <a:extLst>
            <a:ext uri="{FF2B5EF4-FFF2-40B4-BE49-F238E27FC236}">
              <a16:creationId xmlns:a16="http://schemas.microsoft.com/office/drawing/2014/main" id="{0CAA0E70-2703-4F4A-BE27-FD6BF2539338}"/>
            </a:ext>
          </a:extLst>
        </xdr:cNvPr>
        <xdr:cNvSpPr/>
      </xdr:nvSpPr>
      <xdr:spPr>
        <a:xfrm>
          <a:off x="13652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46990</xdr:rowOff>
    </xdr:from>
    <xdr:to>
      <xdr:col>76</xdr:col>
      <xdr:colOff>114300</xdr:colOff>
      <xdr:row>38</xdr:row>
      <xdr:rowOff>33020</xdr:rowOff>
    </xdr:to>
    <xdr:cxnSp macro="">
      <xdr:nvCxnSpPr>
        <xdr:cNvPr id="437" name="直線コネクタ 436">
          <a:extLst>
            <a:ext uri="{FF2B5EF4-FFF2-40B4-BE49-F238E27FC236}">
              <a16:creationId xmlns:a16="http://schemas.microsoft.com/office/drawing/2014/main" id="{7BA2B3A2-1CFC-4EAB-BD7A-26F5321CBAD1}"/>
            </a:ext>
          </a:extLst>
        </xdr:cNvPr>
        <xdr:cNvCxnSpPr/>
      </xdr:nvCxnSpPr>
      <xdr:spPr>
        <a:xfrm flipV="1">
          <a:off x="13703300" y="6390640"/>
          <a:ext cx="8890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142240</xdr:rowOff>
    </xdr:from>
    <xdr:to>
      <xdr:col>67</xdr:col>
      <xdr:colOff>101600</xdr:colOff>
      <xdr:row>37</xdr:row>
      <xdr:rowOff>72390</xdr:rowOff>
    </xdr:to>
    <xdr:sp macro="" textlink="">
      <xdr:nvSpPr>
        <xdr:cNvPr id="438" name="楕円 437">
          <a:extLst>
            <a:ext uri="{FF2B5EF4-FFF2-40B4-BE49-F238E27FC236}">
              <a16:creationId xmlns:a16="http://schemas.microsoft.com/office/drawing/2014/main" id="{803FEF1C-F1DB-40F9-9C20-638826124D96}"/>
            </a:ext>
          </a:extLst>
        </xdr:cNvPr>
        <xdr:cNvSpPr/>
      </xdr:nvSpPr>
      <xdr:spPr>
        <a:xfrm>
          <a:off x="1276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21590</xdr:rowOff>
    </xdr:from>
    <xdr:to>
      <xdr:col>71</xdr:col>
      <xdr:colOff>177800</xdr:colOff>
      <xdr:row>38</xdr:row>
      <xdr:rowOff>33020</xdr:rowOff>
    </xdr:to>
    <xdr:cxnSp macro="">
      <xdr:nvCxnSpPr>
        <xdr:cNvPr id="439" name="直線コネクタ 438">
          <a:extLst>
            <a:ext uri="{FF2B5EF4-FFF2-40B4-BE49-F238E27FC236}">
              <a16:creationId xmlns:a16="http://schemas.microsoft.com/office/drawing/2014/main" id="{FF5015B4-0F3F-45FD-8D1C-2181F59AD2AF}"/>
            </a:ext>
          </a:extLst>
        </xdr:cNvPr>
        <xdr:cNvCxnSpPr/>
      </xdr:nvCxnSpPr>
      <xdr:spPr>
        <a:xfrm>
          <a:off x="12814300" y="63652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E71E3866-E967-49A2-84C9-2854A873E5CF}"/>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C8CAB92B-F3C8-46DC-8F38-7CE483E46FDA}"/>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B9EA52D8-B17B-41AA-8130-193E47635A0A}"/>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132802FD-E718-492C-8B3C-7DF551E1EB89}"/>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125747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6069708D-BAC9-4D59-9B9D-49396E8BFFF3}"/>
            </a:ext>
          </a:extLst>
        </xdr:cNvPr>
        <xdr:cNvSpPr txBox="1"/>
      </xdr:nvSpPr>
      <xdr:spPr>
        <a:xfrm>
          <a:off x="15266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88917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886BCF8-BA83-4DA7-8592-21DF3CFA423A}"/>
            </a:ext>
          </a:extLst>
        </xdr:cNvPr>
        <xdr:cNvSpPr txBox="1"/>
      </xdr:nvSpPr>
      <xdr:spPr>
        <a:xfrm>
          <a:off x="14389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74947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146370BD-F9E3-411F-B5F9-3DC051AEFCCB}"/>
            </a:ext>
          </a:extLst>
        </xdr:cNvPr>
        <xdr:cNvSpPr txBox="1"/>
      </xdr:nvSpPr>
      <xdr:spPr>
        <a:xfrm>
          <a:off x="135007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894001B-E261-4F7E-B23E-5B12802CDB3A}"/>
            </a:ext>
          </a:extLst>
        </xdr:cNvPr>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A4D37B05-3795-4784-9FDB-F8CB00682B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AF51967A-F87B-467F-BD14-193834FBAC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32E34E2-E2B2-485E-A7F4-7231097B11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74BEFDC-6197-43B0-BBBD-89DE6A56B7A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3D41883-E5D5-405B-88F8-5242E3B65C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74CDF7E-F1C9-4955-A7E6-650389FEC8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76A1109-F933-488E-A157-FBD042D88B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DBBFAF7-1909-4F5C-B7BA-56AE37D58F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9AF97A1-0956-4DE5-BBC3-34E0E257BBA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2EB4934-7330-4F52-8B37-1814043819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914EF431-6957-4C47-82DA-22043FA68A3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D301366E-84DE-49F9-8321-1D35C58EF5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7A43B59E-9638-40B0-9FA1-08F87447B35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2D52B52F-FD68-4A55-80F5-969A8DED993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420082C-E992-4A3D-9F77-F873BC43DF5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D0DB1A1D-BC8C-4BA7-AC81-CB84EB5073B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42EA666C-B717-4FCD-BC5F-7DBFB42CCCF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D316FA0C-66EF-40D2-B9E8-B40B34C93B5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B90220F4-87F6-4252-ADED-8231AABE01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51F3062A-98A3-4F0F-B5F7-2514D46C89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79F133D7-713E-4D17-9E62-F05E68B0F95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3F62B9A1-AC12-4F44-A379-9479C12BC8C4}"/>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5932B166-34FF-4902-BCB4-2EA99DB7D81B}"/>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FF05BF3E-C770-4784-9282-CD99D8D55DD9}"/>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D0091D0F-C16F-4347-83D7-D39F56183397}"/>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0C1E0DF1-DCC9-4B33-8DD3-581AAA656AE7}"/>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5198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BD9C815E-D522-42FB-B3DF-9A6F3A7FA064}"/>
            </a:ext>
          </a:extLst>
        </xdr:cNvPr>
        <xdr:cNvSpPr txBox="1"/>
      </xdr:nvSpPr>
      <xdr:spPr>
        <a:xfrm>
          <a:off x="22199600" y="6691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E014576F-4D01-4232-86ED-7F561BB44A5D}"/>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BC9662F5-892F-41E5-8CF0-CEB6D723DCD3}"/>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77" name="フローチャート: 判断 476">
          <a:extLst>
            <a:ext uri="{FF2B5EF4-FFF2-40B4-BE49-F238E27FC236}">
              <a16:creationId xmlns:a16="http://schemas.microsoft.com/office/drawing/2014/main" id="{476AAD1A-A451-4A93-B0A7-2E54AB73E740}"/>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フローチャート: 判断 477">
          <a:extLst>
            <a:ext uri="{FF2B5EF4-FFF2-40B4-BE49-F238E27FC236}">
              <a16:creationId xmlns:a16="http://schemas.microsoft.com/office/drawing/2014/main" id="{B6D29578-C6B2-470E-A0ED-632302AAD2BC}"/>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79" name="フローチャート: 判断 478">
          <a:extLst>
            <a:ext uri="{FF2B5EF4-FFF2-40B4-BE49-F238E27FC236}">
              <a16:creationId xmlns:a16="http://schemas.microsoft.com/office/drawing/2014/main" id="{3EDC81D9-758E-40A2-B2A9-0745F040B8B1}"/>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CE30D85-E67D-4917-BE40-2C689F33BE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F3DC362-6877-4CB1-B40D-C579603E9D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E440AFD-FB79-45EC-B6A3-770DBCE207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DF154D5-2CF7-4EAF-B99A-CA385F033D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C8A1125-45B9-4D8C-8130-CEF887639B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16713</xdr:rowOff>
    </xdr:from>
    <xdr:to>
      <xdr:col>116</xdr:col>
      <xdr:colOff>114300</xdr:colOff>
      <xdr:row>39</xdr:row>
      <xdr:rowOff>118313</xdr:rowOff>
    </xdr:to>
    <xdr:sp macro="" textlink="">
      <xdr:nvSpPr>
        <xdr:cNvPr id="485" name="楕円 484">
          <a:extLst>
            <a:ext uri="{FF2B5EF4-FFF2-40B4-BE49-F238E27FC236}">
              <a16:creationId xmlns:a16="http://schemas.microsoft.com/office/drawing/2014/main" id="{7D464C56-D817-4CBA-B7E6-E84DA38A6B64}"/>
            </a:ext>
          </a:extLst>
        </xdr:cNvPr>
        <xdr:cNvSpPr/>
      </xdr:nvSpPr>
      <xdr:spPr>
        <a:xfrm>
          <a:off x="221107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39590</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71B2D167-C690-4240-9D4E-879F19671077}"/>
            </a:ext>
          </a:extLst>
        </xdr:cNvPr>
        <xdr:cNvSpPr txBox="1"/>
      </xdr:nvSpPr>
      <xdr:spPr>
        <a:xfrm>
          <a:off x="22199600" y="655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29514</xdr:rowOff>
    </xdr:from>
    <xdr:to>
      <xdr:col>112</xdr:col>
      <xdr:colOff>38100</xdr:colOff>
      <xdr:row>39</xdr:row>
      <xdr:rowOff>131114</xdr:rowOff>
    </xdr:to>
    <xdr:sp macro="" textlink="">
      <xdr:nvSpPr>
        <xdr:cNvPr id="487" name="楕円 486">
          <a:extLst>
            <a:ext uri="{FF2B5EF4-FFF2-40B4-BE49-F238E27FC236}">
              <a16:creationId xmlns:a16="http://schemas.microsoft.com/office/drawing/2014/main" id="{7C5033A4-411A-4756-9491-5A67A9FEA800}"/>
            </a:ext>
          </a:extLst>
        </xdr:cNvPr>
        <xdr:cNvSpPr/>
      </xdr:nvSpPr>
      <xdr:spPr>
        <a:xfrm>
          <a:off x="21272500" y="67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67513</xdr:rowOff>
    </xdr:from>
    <xdr:to>
      <xdr:col>116</xdr:col>
      <xdr:colOff>63500</xdr:colOff>
      <xdr:row>39</xdr:row>
      <xdr:rowOff>80314</xdr:rowOff>
    </xdr:to>
    <xdr:cxnSp macro="">
      <xdr:nvCxnSpPr>
        <xdr:cNvPr id="488" name="直線コネクタ 487">
          <a:extLst>
            <a:ext uri="{FF2B5EF4-FFF2-40B4-BE49-F238E27FC236}">
              <a16:creationId xmlns:a16="http://schemas.microsoft.com/office/drawing/2014/main" id="{38FBADFA-E3A2-41F8-BF3B-B5AE70DDF4EA}"/>
            </a:ext>
          </a:extLst>
        </xdr:cNvPr>
        <xdr:cNvCxnSpPr/>
      </xdr:nvCxnSpPr>
      <xdr:spPr>
        <a:xfrm flipV="1">
          <a:off x="21323300" y="6754063"/>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45059</xdr:rowOff>
    </xdr:from>
    <xdr:to>
      <xdr:col>107</xdr:col>
      <xdr:colOff>101600</xdr:colOff>
      <xdr:row>39</xdr:row>
      <xdr:rowOff>146659</xdr:rowOff>
    </xdr:to>
    <xdr:sp macro="" textlink="">
      <xdr:nvSpPr>
        <xdr:cNvPr id="489" name="楕円 488">
          <a:extLst>
            <a:ext uri="{FF2B5EF4-FFF2-40B4-BE49-F238E27FC236}">
              <a16:creationId xmlns:a16="http://schemas.microsoft.com/office/drawing/2014/main" id="{0D30F5D9-35CD-4937-A45C-AD65452590E3}"/>
            </a:ext>
          </a:extLst>
        </xdr:cNvPr>
        <xdr:cNvSpPr/>
      </xdr:nvSpPr>
      <xdr:spPr>
        <a:xfrm>
          <a:off x="20383500" y="67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80314</xdr:rowOff>
    </xdr:from>
    <xdr:to>
      <xdr:col>111</xdr:col>
      <xdr:colOff>177800</xdr:colOff>
      <xdr:row>39</xdr:row>
      <xdr:rowOff>95859</xdr:rowOff>
    </xdr:to>
    <xdr:cxnSp macro="">
      <xdr:nvCxnSpPr>
        <xdr:cNvPr id="490" name="直線コネクタ 489">
          <a:extLst>
            <a:ext uri="{FF2B5EF4-FFF2-40B4-BE49-F238E27FC236}">
              <a16:creationId xmlns:a16="http://schemas.microsoft.com/office/drawing/2014/main" id="{8352055B-B117-45EA-B7A6-9F5C5099D3F4}"/>
            </a:ext>
          </a:extLst>
        </xdr:cNvPr>
        <xdr:cNvCxnSpPr/>
      </xdr:nvCxnSpPr>
      <xdr:spPr>
        <a:xfrm flipV="1">
          <a:off x="20434300" y="676686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1" name="楕円 490">
          <a:extLst>
            <a:ext uri="{FF2B5EF4-FFF2-40B4-BE49-F238E27FC236}">
              <a16:creationId xmlns:a16="http://schemas.microsoft.com/office/drawing/2014/main" id="{DB128246-36AB-4421-81CE-10400D7B77BC}"/>
            </a:ext>
          </a:extLst>
        </xdr:cNvPr>
        <xdr:cNvSpPr/>
      </xdr:nvSpPr>
      <xdr:spPr>
        <a:xfrm>
          <a:off x="19494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95859</xdr:rowOff>
    </xdr:from>
    <xdr:to>
      <xdr:col>107</xdr:col>
      <xdr:colOff>50800</xdr:colOff>
      <xdr:row>39</xdr:row>
      <xdr:rowOff>101346</xdr:rowOff>
    </xdr:to>
    <xdr:cxnSp macro="">
      <xdr:nvCxnSpPr>
        <xdr:cNvPr id="492" name="直線コネクタ 491">
          <a:extLst>
            <a:ext uri="{FF2B5EF4-FFF2-40B4-BE49-F238E27FC236}">
              <a16:creationId xmlns:a16="http://schemas.microsoft.com/office/drawing/2014/main" id="{29F72D1C-7133-4396-9AFC-CC03CEC7696A}"/>
            </a:ext>
          </a:extLst>
        </xdr:cNvPr>
        <xdr:cNvCxnSpPr/>
      </xdr:nvCxnSpPr>
      <xdr:spPr>
        <a:xfrm flipV="1">
          <a:off x="19545300" y="678240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51460</xdr:rowOff>
    </xdr:from>
    <xdr:to>
      <xdr:col>98</xdr:col>
      <xdr:colOff>38100</xdr:colOff>
      <xdr:row>39</xdr:row>
      <xdr:rowOff>153060</xdr:rowOff>
    </xdr:to>
    <xdr:sp macro="" textlink="">
      <xdr:nvSpPr>
        <xdr:cNvPr id="493" name="楕円 492">
          <a:extLst>
            <a:ext uri="{FF2B5EF4-FFF2-40B4-BE49-F238E27FC236}">
              <a16:creationId xmlns:a16="http://schemas.microsoft.com/office/drawing/2014/main" id="{B00DAD7B-24F3-4894-8FE1-964920D38196}"/>
            </a:ext>
          </a:extLst>
        </xdr:cNvPr>
        <xdr:cNvSpPr/>
      </xdr:nvSpPr>
      <xdr:spPr>
        <a:xfrm>
          <a:off x="18605500" y="67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39</xdr:row>
      <xdr:rowOff>102260</xdr:rowOff>
    </xdr:to>
    <xdr:cxnSp macro="">
      <xdr:nvCxnSpPr>
        <xdr:cNvPr id="494" name="直線コネクタ 493">
          <a:extLst>
            <a:ext uri="{FF2B5EF4-FFF2-40B4-BE49-F238E27FC236}">
              <a16:creationId xmlns:a16="http://schemas.microsoft.com/office/drawing/2014/main" id="{DE221D8A-22B8-441C-8FAD-3C719350B221}"/>
            </a:ext>
          </a:extLst>
        </xdr:cNvPr>
        <xdr:cNvCxnSpPr/>
      </xdr:nvCxnSpPr>
      <xdr:spPr>
        <a:xfrm flipV="1">
          <a:off x="18656300" y="67878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127728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E1518317-49BF-4B4A-AF4C-F73B1F840900}"/>
            </a:ext>
          </a:extLst>
        </xdr:cNvPr>
        <xdr:cNvSpPr txBox="1"/>
      </xdr:nvSpPr>
      <xdr:spPr>
        <a:xfrm>
          <a:off x="21075727" y="681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3454827D-86BC-429F-BF80-FBDD0639F975}"/>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73B2DA2F-BBC3-4DA7-93D0-08BF28FEF4B2}"/>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1E53E36-B9B2-431F-8F7C-D5C611CC9E06}"/>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147641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92FDD5FE-0F1B-4D5D-891F-C4031123D5D5}"/>
            </a:ext>
          </a:extLst>
        </xdr:cNvPr>
        <xdr:cNvSpPr txBox="1"/>
      </xdr:nvSpPr>
      <xdr:spPr>
        <a:xfrm>
          <a:off x="21075727" y="649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163186</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9080DFA0-9E33-40BC-BD98-E68D1C11BB48}"/>
            </a:ext>
          </a:extLst>
        </xdr:cNvPr>
        <xdr:cNvSpPr txBox="1"/>
      </xdr:nvSpPr>
      <xdr:spPr>
        <a:xfrm>
          <a:off x="20199427" y="650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143273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61FD94FE-AB78-40DA-94D8-73ACD1BD823C}"/>
            </a:ext>
          </a:extLst>
        </xdr:cNvPr>
        <xdr:cNvSpPr txBox="1"/>
      </xdr:nvSpPr>
      <xdr:spPr>
        <a:xfrm>
          <a:off x="19310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144187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5B05BBB8-7726-45CC-A7A3-2781D3CEA0FA}"/>
            </a:ext>
          </a:extLst>
        </xdr:cNvPr>
        <xdr:cNvSpPr txBox="1"/>
      </xdr:nvSpPr>
      <xdr:spPr>
        <a:xfrm>
          <a:off x="18421427" y="68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40198713-E611-496B-9714-9306BDC0B1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C056AC0-84CF-4A6D-97E0-3A09CED294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DBA9E39-D919-48D9-AF42-45E4BC3D92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CAC035C-EEF7-40ED-9A89-E84F4484DA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38504912-8989-433F-BB4E-1888CC32075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CA83976C-552F-4D49-B37A-F700184C0A6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4687516E-649D-41F9-89EB-399D29BF8D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B1372496-6162-4AD7-AEED-2CEAB1C668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20C4ED88-DEED-43BA-89B9-48837CA805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C20BE490-19FC-4522-91DA-A490D5DCC71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2BE65EF9-D117-4D0E-ABAB-2ACF609CEC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D8A20932-B969-46E5-A345-F7CF5B5F5F7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DA0AC94E-C83A-4137-8947-B65CA436DA4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673DB8A-49F3-46B4-97A0-79DC25C3617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B3185FC4-C225-4870-8117-C06D902B68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85234982-DA86-4785-B724-8348EAEE84B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477FA404-678C-472B-B631-F382D22C60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54924D88-DDF9-4B82-BACE-2EDE9825527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DE99969-4CCF-4900-8D4F-FA482DD2E14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951CC38-D780-495E-80A4-8ED7CB0F36C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BBA37257-3281-4629-8161-96E3BA74431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48FB44CC-2DCA-4C9B-A52C-DD20373F64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7F1AB05F-B9C7-4923-833F-F7175C86999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3D4913D6-96F6-48F6-AD2D-83B74E3630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5FE6C885-100D-49E5-9646-BDFF9C459A2A}"/>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E8082BBE-C60A-45D1-846F-ABB21103D22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18DF1BD4-40D3-41DC-ACED-BE3CB2908BF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2DB266A4-4C1D-4D2F-A9A6-77FD039A7A6F}"/>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2F3596C3-1610-45D1-AE80-A775C8C95282}"/>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139D6A8B-0035-4A7A-A59F-55E61E66F59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422984AF-4663-464B-9989-AB89F2AC756B}"/>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22FEECB1-C538-47CF-9404-89CA2FEB1E2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35" name="フローチャート: 判断 534">
          <a:extLst>
            <a:ext uri="{FF2B5EF4-FFF2-40B4-BE49-F238E27FC236}">
              <a16:creationId xmlns:a16="http://schemas.microsoft.com/office/drawing/2014/main" id="{C5C93627-10E3-4289-A4DD-F74FA91D5649}"/>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36" name="フローチャート: 判断 535">
          <a:extLst>
            <a:ext uri="{FF2B5EF4-FFF2-40B4-BE49-F238E27FC236}">
              <a16:creationId xmlns:a16="http://schemas.microsoft.com/office/drawing/2014/main" id="{D1CBBF7F-A88F-4D6D-B5DA-262AACD568D5}"/>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37" name="フローチャート: 判断 536">
          <a:extLst>
            <a:ext uri="{FF2B5EF4-FFF2-40B4-BE49-F238E27FC236}">
              <a16:creationId xmlns:a16="http://schemas.microsoft.com/office/drawing/2014/main" id="{57A5937C-0109-4536-9728-9A612A2D7C94}"/>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19DA6C31-0E05-4B1C-AC93-4138896B73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5397536D-4182-4637-9B62-3D53AF448CB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4171B75-CBF9-4BCA-BF01-818F5A67A5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D8DCD59-33A9-45AA-9D65-FB92A08701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8A38162-576E-46AF-BC3B-D4C623268BB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543" name="楕円 542">
          <a:extLst>
            <a:ext uri="{FF2B5EF4-FFF2-40B4-BE49-F238E27FC236}">
              <a16:creationId xmlns:a16="http://schemas.microsoft.com/office/drawing/2014/main" id="{7FC5799C-0AC2-42E5-BB20-4FB6D511AE2E}"/>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9FF2AA9F-3E6D-4EEB-954F-5C6BF970BEBE}"/>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33020</xdr:rowOff>
    </xdr:from>
    <xdr:to>
      <xdr:col>81</xdr:col>
      <xdr:colOff>101600</xdr:colOff>
      <xdr:row>60</xdr:row>
      <xdr:rowOff>134620</xdr:rowOff>
    </xdr:to>
    <xdr:sp macro="" textlink="">
      <xdr:nvSpPr>
        <xdr:cNvPr id="545" name="楕円 544">
          <a:extLst>
            <a:ext uri="{FF2B5EF4-FFF2-40B4-BE49-F238E27FC236}">
              <a16:creationId xmlns:a16="http://schemas.microsoft.com/office/drawing/2014/main" id="{83938E67-CFC8-43C9-90FE-D63B1493590E}"/>
            </a:ext>
          </a:extLst>
        </xdr:cNvPr>
        <xdr:cNvSpPr/>
      </xdr:nvSpPr>
      <xdr:spPr>
        <a:xfrm>
          <a:off x="15430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83820</xdr:rowOff>
    </xdr:from>
    <xdr:to>
      <xdr:col>85</xdr:col>
      <xdr:colOff>127000</xdr:colOff>
      <xdr:row>60</xdr:row>
      <xdr:rowOff>140970</xdr:rowOff>
    </xdr:to>
    <xdr:cxnSp macro="">
      <xdr:nvCxnSpPr>
        <xdr:cNvPr id="546" name="直線コネクタ 545">
          <a:extLst>
            <a:ext uri="{FF2B5EF4-FFF2-40B4-BE49-F238E27FC236}">
              <a16:creationId xmlns:a16="http://schemas.microsoft.com/office/drawing/2014/main" id="{69ED427C-8AAA-4C0F-A898-943369899ABC}"/>
            </a:ext>
          </a:extLst>
        </xdr:cNvPr>
        <xdr:cNvCxnSpPr/>
      </xdr:nvCxnSpPr>
      <xdr:spPr>
        <a:xfrm>
          <a:off x="15481300" y="10370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114935</xdr:rowOff>
    </xdr:from>
    <xdr:to>
      <xdr:col>76</xdr:col>
      <xdr:colOff>165100</xdr:colOff>
      <xdr:row>60</xdr:row>
      <xdr:rowOff>45085</xdr:rowOff>
    </xdr:to>
    <xdr:sp macro="" textlink="">
      <xdr:nvSpPr>
        <xdr:cNvPr id="547" name="楕円 546">
          <a:extLst>
            <a:ext uri="{FF2B5EF4-FFF2-40B4-BE49-F238E27FC236}">
              <a16:creationId xmlns:a16="http://schemas.microsoft.com/office/drawing/2014/main" id="{088CE6FF-56E7-4639-8142-32520B42E5AA}"/>
            </a:ext>
          </a:extLst>
        </xdr:cNvPr>
        <xdr:cNvSpPr/>
      </xdr:nvSpPr>
      <xdr:spPr>
        <a:xfrm>
          <a:off x="14541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60</xdr:row>
      <xdr:rowOff>83820</xdr:rowOff>
    </xdr:to>
    <xdr:cxnSp macro="">
      <xdr:nvCxnSpPr>
        <xdr:cNvPr id="548" name="直線コネクタ 547">
          <a:extLst>
            <a:ext uri="{FF2B5EF4-FFF2-40B4-BE49-F238E27FC236}">
              <a16:creationId xmlns:a16="http://schemas.microsoft.com/office/drawing/2014/main" id="{A717B7CC-A076-4237-B136-4CCF9A9B9189}"/>
            </a:ext>
          </a:extLst>
        </xdr:cNvPr>
        <xdr:cNvCxnSpPr/>
      </xdr:nvCxnSpPr>
      <xdr:spPr>
        <a:xfrm>
          <a:off x="14592300" y="102812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21590</xdr:rowOff>
    </xdr:from>
    <xdr:to>
      <xdr:col>72</xdr:col>
      <xdr:colOff>38100</xdr:colOff>
      <xdr:row>60</xdr:row>
      <xdr:rowOff>123190</xdr:rowOff>
    </xdr:to>
    <xdr:sp macro="" textlink="">
      <xdr:nvSpPr>
        <xdr:cNvPr id="549" name="楕円 548">
          <a:extLst>
            <a:ext uri="{FF2B5EF4-FFF2-40B4-BE49-F238E27FC236}">
              <a16:creationId xmlns:a16="http://schemas.microsoft.com/office/drawing/2014/main" id="{5A9BBDE4-2817-454F-B1E4-BAA186431585}"/>
            </a:ext>
          </a:extLst>
        </xdr:cNvPr>
        <xdr:cNvSpPr/>
      </xdr:nvSpPr>
      <xdr:spPr>
        <a:xfrm>
          <a:off x="13652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165735</xdr:rowOff>
    </xdr:from>
    <xdr:to>
      <xdr:col>76</xdr:col>
      <xdr:colOff>114300</xdr:colOff>
      <xdr:row>60</xdr:row>
      <xdr:rowOff>72390</xdr:rowOff>
    </xdr:to>
    <xdr:cxnSp macro="">
      <xdr:nvCxnSpPr>
        <xdr:cNvPr id="550" name="直線コネクタ 549">
          <a:extLst>
            <a:ext uri="{FF2B5EF4-FFF2-40B4-BE49-F238E27FC236}">
              <a16:creationId xmlns:a16="http://schemas.microsoft.com/office/drawing/2014/main" id="{746DB054-D91D-4995-8210-15E231372F22}"/>
            </a:ext>
          </a:extLst>
        </xdr:cNvPr>
        <xdr:cNvCxnSpPr/>
      </xdr:nvCxnSpPr>
      <xdr:spPr>
        <a:xfrm flipV="1">
          <a:off x="13703300" y="1028128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551" name="楕円 550">
          <a:extLst>
            <a:ext uri="{FF2B5EF4-FFF2-40B4-BE49-F238E27FC236}">
              <a16:creationId xmlns:a16="http://schemas.microsoft.com/office/drawing/2014/main" id="{D0F9AAF2-CA0A-4027-B75D-ADCE222C8CE9}"/>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60</xdr:row>
      <xdr:rowOff>72390</xdr:rowOff>
    </xdr:to>
    <xdr:cxnSp macro="">
      <xdr:nvCxnSpPr>
        <xdr:cNvPr id="552" name="直線コネクタ 551">
          <a:extLst>
            <a:ext uri="{FF2B5EF4-FFF2-40B4-BE49-F238E27FC236}">
              <a16:creationId xmlns:a16="http://schemas.microsoft.com/office/drawing/2014/main" id="{CF059BCC-7F32-406E-8460-FE20619D055D}"/>
            </a:ext>
          </a:extLst>
        </xdr:cNvPr>
        <xdr:cNvCxnSpPr/>
      </xdr:nvCxnSpPr>
      <xdr:spPr>
        <a:xfrm>
          <a:off x="12814300" y="1023556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DB4178A9-7005-454D-AD10-9B8F90BAFAF4}"/>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54" name="n_2aveValue【学校施設】&#10;有形固定資産減価償却率">
          <a:extLst>
            <a:ext uri="{FF2B5EF4-FFF2-40B4-BE49-F238E27FC236}">
              <a16:creationId xmlns:a16="http://schemas.microsoft.com/office/drawing/2014/main" id="{8AE49CE9-2ED9-4FF1-A2D2-3F785BC36D83}"/>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55" name="n_3aveValue【学校施設】&#10;有形固定資産減価償却率">
          <a:extLst>
            <a:ext uri="{FF2B5EF4-FFF2-40B4-BE49-F238E27FC236}">
              <a16:creationId xmlns:a16="http://schemas.microsoft.com/office/drawing/2014/main" id="{8664EA12-D400-4706-A052-B030C91C39FF}"/>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56" name="n_4aveValue【学校施設】&#10;有形固定資産減価償却率">
          <a:extLst>
            <a:ext uri="{FF2B5EF4-FFF2-40B4-BE49-F238E27FC236}">
              <a16:creationId xmlns:a16="http://schemas.microsoft.com/office/drawing/2014/main" id="{DFFE4469-39D3-419A-B8BF-8C168A235FD2}"/>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125747</xdr:rowOff>
    </xdr:from>
    <xdr:ext cx="405111" cy="259045"/>
    <xdr:sp macro="" textlink="">
      <xdr:nvSpPr>
        <xdr:cNvPr id="557" name="n_1mainValue【学校施設】&#10;有形固定資産減価償却率">
          <a:extLst>
            <a:ext uri="{FF2B5EF4-FFF2-40B4-BE49-F238E27FC236}">
              <a16:creationId xmlns:a16="http://schemas.microsoft.com/office/drawing/2014/main" id="{75186C26-0286-46D7-9733-212EAEA1F9C6}"/>
            </a:ext>
          </a:extLst>
        </xdr:cNvPr>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558" name="n_2mainValue【学校施設】&#10;有形固定資産減価償却率">
          <a:extLst>
            <a:ext uri="{FF2B5EF4-FFF2-40B4-BE49-F238E27FC236}">
              <a16:creationId xmlns:a16="http://schemas.microsoft.com/office/drawing/2014/main" id="{2AE3114C-9E86-441C-9D9B-11450266AF66}"/>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114317</xdr:rowOff>
    </xdr:from>
    <xdr:ext cx="405111" cy="259045"/>
    <xdr:sp macro="" textlink="">
      <xdr:nvSpPr>
        <xdr:cNvPr id="559" name="n_3mainValue【学校施設】&#10;有形固定資産減価償却率">
          <a:extLst>
            <a:ext uri="{FF2B5EF4-FFF2-40B4-BE49-F238E27FC236}">
              <a16:creationId xmlns:a16="http://schemas.microsoft.com/office/drawing/2014/main" id="{60BFB6D6-A832-4EC6-8DFF-35A8A1EA6865}"/>
            </a:ext>
          </a:extLst>
        </xdr:cNvPr>
        <xdr:cNvSpPr txBox="1"/>
      </xdr:nvSpPr>
      <xdr:spPr>
        <a:xfrm>
          <a:off x="13500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15892</xdr:rowOff>
    </xdr:from>
    <xdr:ext cx="405111" cy="259045"/>
    <xdr:sp macro="" textlink="">
      <xdr:nvSpPr>
        <xdr:cNvPr id="560" name="n_4mainValue【学校施設】&#10;有形固定資産減価償却率">
          <a:extLst>
            <a:ext uri="{FF2B5EF4-FFF2-40B4-BE49-F238E27FC236}">
              <a16:creationId xmlns:a16="http://schemas.microsoft.com/office/drawing/2014/main" id="{D0D67C2D-491D-4C3A-82E7-0A2018371107}"/>
            </a:ext>
          </a:extLst>
        </xdr:cNvPr>
        <xdr:cNvSpPr txBox="1"/>
      </xdr:nvSpPr>
      <xdr:spPr>
        <a:xfrm>
          <a:off x="12611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A9933BE9-FC25-4EFD-9A47-EE54E6AE64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F1723616-8C9E-42F9-87BB-AD799C0521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C3E2528-A924-4C1D-A594-0C6AA51E33C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75DB517F-F56A-4BDA-800D-1447276889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E3D949F-03B9-4A49-8C22-FD3BC048D4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F0277069-B019-4627-9785-3A9F314352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FD2E0A3-3629-4093-B40B-7C05DD9828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1749EFE4-5D51-4787-9323-56CF98381A6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4C09F1F-9417-4D2C-8035-CD9576E3BE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243E938F-0869-44F8-810F-107C9F53E26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322DD948-F95E-4EEF-BC0A-298B03461AE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2EE0049E-B033-41C6-BA73-714F74CB3F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B26CCF8-2F90-4347-87BD-5F94F676D73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318454D0-76EE-4804-9D4A-1DD27C34153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C7432C1-09C2-4FC3-9D08-A7FE78770E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F85361F1-5E85-4AD0-99A3-4CAD6FAA04B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4C273CB1-7817-4707-AC83-BE8A690BEA3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76BAD4FC-7094-4934-843D-8E0A963FC93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C6C4A3B1-BDCF-4CB8-99CB-9C9D408C9A9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634F2EE7-7264-4E23-95EE-8C2DDF8E30A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4F54FF00-50A2-4734-8D49-0BD6D71496F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E48C6792-E81B-4A8C-8CFA-6210986A015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7AA64A30-6A2F-4465-9E04-3E0D390E6DB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A9B39322-8AE2-48CB-84DA-4567F1464CD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79595EE4-11B4-420C-AE36-F997AC25B9A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D81B090B-B517-48D1-B89B-A36129C2BEDD}"/>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0AC4BD66-51F9-41E8-A612-2AB4CAAD54A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76D8FDA5-B560-47DA-9397-2DD1FDFA7B6A}"/>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30421</xdr:rowOff>
    </xdr:from>
    <xdr:ext cx="469744" cy="259045"/>
    <xdr:sp macro="" textlink="">
      <xdr:nvSpPr>
        <xdr:cNvPr id="589" name="【学校施設】&#10;一人当たり面積平均値テキスト">
          <a:extLst>
            <a:ext uri="{FF2B5EF4-FFF2-40B4-BE49-F238E27FC236}">
              <a16:creationId xmlns:a16="http://schemas.microsoft.com/office/drawing/2014/main" id="{4B7D384B-8D27-4DE9-9F5F-85E95ADF0719}"/>
            </a:ext>
          </a:extLst>
        </xdr:cNvPr>
        <xdr:cNvSpPr txBox="1"/>
      </xdr:nvSpPr>
      <xdr:spPr>
        <a:xfrm>
          <a:off x="22199600" y="1066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1056E073-99D9-418A-9429-C55018A93E1F}"/>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15C7F7AF-8542-48C6-BEDD-52A0FD2AAFEF}"/>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92" name="フローチャート: 判断 591">
          <a:extLst>
            <a:ext uri="{FF2B5EF4-FFF2-40B4-BE49-F238E27FC236}">
              <a16:creationId xmlns:a16="http://schemas.microsoft.com/office/drawing/2014/main" id="{217F1254-9783-42CC-9D98-F25C7381B18E}"/>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93" name="フローチャート: 判断 592">
          <a:extLst>
            <a:ext uri="{FF2B5EF4-FFF2-40B4-BE49-F238E27FC236}">
              <a16:creationId xmlns:a16="http://schemas.microsoft.com/office/drawing/2014/main" id="{FE35A588-4E3C-442B-BE1B-4C4BBC1CB6F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94" name="フローチャート: 判断 593">
          <a:extLst>
            <a:ext uri="{FF2B5EF4-FFF2-40B4-BE49-F238E27FC236}">
              <a16:creationId xmlns:a16="http://schemas.microsoft.com/office/drawing/2014/main" id="{F248A0A0-923C-43C2-B738-C8AC3D5D1DC1}"/>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3FCA56F-49C8-4BD8-B4F7-ACCA5AE395C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13EC636-FF83-497E-9FEB-A81780C8493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B5A2787-AAAC-40AF-A49E-835D0FD31DF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B743EF3-DA4E-4A81-9752-DEF969E19F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36483BC-F5D2-4721-9FA9-477E03CCC3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68453</xdr:rowOff>
    </xdr:from>
    <xdr:to>
      <xdr:col>116</xdr:col>
      <xdr:colOff>114300</xdr:colOff>
      <xdr:row>59</xdr:row>
      <xdr:rowOff>170053</xdr:rowOff>
    </xdr:to>
    <xdr:sp macro="" textlink="">
      <xdr:nvSpPr>
        <xdr:cNvPr id="600" name="楕円 599">
          <a:extLst>
            <a:ext uri="{FF2B5EF4-FFF2-40B4-BE49-F238E27FC236}">
              <a16:creationId xmlns:a16="http://schemas.microsoft.com/office/drawing/2014/main" id="{608A48C4-FAFB-428E-8633-C33D17B4963B}"/>
            </a:ext>
          </a:extLst>
        </xdr:cNvPr>
        <xdr:cNvSpPr/>
      </xdr:nvSpPr>
      <xdr:spPr>
        <a:xfrm>
          <a:off x="22110700" y="101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91330</xdr:rowOff>
    </xdr:from>
    <xdr:ext cx="534377" cy="259045"/>
    <xdr:sp macro="" textlink="">
      <xdr:nvSpPr>
        <xdr:cNvPr id="601" name="【学校施設】&#10;一人当たり面積該当値テキスト">
          <a:extLst>
            <a:ext uri="{FF2B5EF4-FFF2-40B4-BE49-F238E27FC236}">
              <a16:creationId xmlns:a16="http://schemas.microsoft.com/office/drawing/2014/main" id="{B05F206A-B50B-412F-9F5F-4157F4438906}"/>
            </a:ext>
          </a:extLst>
        </xdr:cNvPr>
        <xdr:cNvSpPr txBox="1"/>
      </xdr:nvSpPr>
      <xdr:spPr>
        <a:xfrm>
          <a:off x="22199600" y="100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94818</xdr:rowOff>
    </xdr:from>
    <xdr:to>
      <xdr:col>112</xdr:col>
      <xdr:colOff>38100</xdr:colOff>
      <xdr:row>60</xdr:row>
      <xdr:rowOff>24968</xdr:rowOff>
    </xdr:to>
    <xdr:sp macro="" textlink="">
      <xdr:nvSpPr>
        <xdr:cNvPr id="602" name="楕円 601">
          <a:extLst>
            <a:ext uri="{FF2B5EF4-FFF2-40B4-BE49-F238E27FC236}">
              <a16:creationId xmlns:a16="http://schemas.microsoft.com/office/drawing/2014/main" id="{EAC585B0-1756-4D84-BBA7-DF2AD91E339F}"/>
            </a:ext>
          </a:extLst>
        </xdr:cNvPr>
        <xdr:cNvSpPr/>
      </xdr:nvSpPr>
      <xdr:spPr>
        <a:xfrm>
          <a:off x="21272500" y="102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119253</xdr:rowOff>
    </xdr:from>
    <xdr:to>
      <xdr:col>116</xdr:col>
      <xdr:colOff>63500</xdr:colOff>
      <xdr:row>59</xdr:row>
      <xdr:rowOff>145618</xdr:rowOff>
    </xdr:to>
    <xdr:cxnSp macro="">
      <xdr:nvCxnSpPr>
        <xdr:cNvPr id="603" name="直線コネクタ 602">
          <a:extLst>
            <a:ext uri="{FF2B5EF4-FFF2-40B4-BE49-F238E27FC236}">
              <a16:creationId xmlns:a16="http://schemas.microsoft.com/office/drawing/2014/main" id="{3446F5A3-641F-4B74-81E9-41EA4FFCFCB1}"/>
            </a:ext>
          </a:extLst>
        </xdr:cNvPr>
        <xdr:cNvCxnSpPr/>
      </xdr:nvCxnSpPr>
      <xdr:spPr>
        <a:xfrm flipV="1">
          <a:off x="21323300" y="10234803"/>
          <a:ext cx="8382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124993</xdr:rowOff>
    </xdr:from>
    <xdr:to>
      <xdr:col>107</xdr:col>
      <xdr:colOff>101600</xdr:colOff>
      <xdr:row>60</xdr:row>
      <xdr:rowOff>55143</xdr:rowOff>
    </xdr:to>
    <xdr:sp macro="" textlink="">
      <xdr:nvSpPr>
        <xdr:cNvPr id="604" name="楕円 603">
          <a:extLst>
            <a:ext uri="{FF2B5EF4-FFF2-40B4-BE49-F238E27FC236}">
              <a16:creationId xmlns:a16="http://schemas.microsoft.com/office/drawing/2014/main" id="{F7C844BD-3462-4A3E-96CF-8375D5124D44}"/>
            </a:ext>
          </a:extLst>
        </xdr:cNvPr>
        <xdr:cNvSpPr/>
      </xdr:nvSpPr>
      <xdr:spPr>
        <a:xfrm>
          <a:off x="20383500" y="102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145618</xdr:rowOff>
    </xdr:from>
    <xdr:to>
      <xdr:col>111</xdr:col>
      <xdr:colOff>177800</xdr:colOff>
      <xdr:row>60</xdr:row>
      <xdr:rowOff>4343</xdr:rowOff>
    </xdr:to>
    <xdr:cxnSp macro="">
      <xdr:nvCxnSpPr>
        <xdr:cNvPr id="605" name="直線コネクタ 604">
          <a:extLst>
            <a:ext uri="{FF2B5EF4-FFF2-40B4-BE49-F238E27FC236}">
              <a16:creationId xmlns:a16="http://schemas.microsoft.com/office/drawing/2014/main" id="{93B44C18-13BB-45A0-A1BE-E0096DE0684D}"/>
            </a:ext>
          </a:extLst>
        </xdr:cNvPr>
        <xdr:cNvCxnSpPr/>
      </xdr:nvCxnSpPr>
      <xdr:spPr>
        <a:xfrm flipV="1">
          <a:off x="20434300" y="10261168"/>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136576</xdr:rowOff>
    </xdr:from>
    <xdr:to>
      <xdr:col>102</xdr:col>
      <xdr:colOff>165100</xdr:colOff>
      <xdr:row>60</xdr:row>
      <xdr:rowOff>66726</xdr:rowOff>
    </xdr:to>
    <xdr:sp macro="" textlink="">
      <xdr:nvSpPr>
        <xdr:cNvPr id="606" name="楕円 605">
          <a:extLst>
            <a:ext uri="{FF2B5EF4-FFF2-40B4-BE49-F238E27FC236}">
              <a16:creationId xmlns:a16="http://schemas.microsoft.com/office/drawing/2014/main" id="{7893587C-1190-4285-97CB-A7436C36652A}"/>
            </a:ext>
          </a:extLst>
        </xdr:cNvPr>
        <xdr:cNvSpPr/>
      </xdr:nvSpPr>
      <xdr:spPr>
        <a:xfrm>
          <a:off x="19494500" y="102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4343</xdr:rowOff>
    </xdr:from>
    <xdr:to>
      <xdr:col>107</xdr:col>
      <xdr:colOff>50800</xdr:colOff>
      <xdr:row>60</xdr:row>
      <xdr:rowOff>15926</xdr:rowOff>
    </xdr:to>
    <xdr:cxnSp macro="">
      <xdr:nvCxnSpPr>
        <xdr:cNvPr id="607" name="直線コネクタ 606">
          <a:extLst>
            <a:ext uri="{FF2B5EF4-FFF2-40B4-BE49-F238E27FC236}">
              <a16:creationId xmlns:a16="http://schemas.microsoft.com/office/drawing/2014/main" id="{9ED421F5-910F-459E-8293-5CF54FCBA033}"/>
            </a:ext>
          </a:extLst>
        </xdr:cNvPr>
        <xdr:cNvCxnSpPr/>
      </xdr:nvCxnSpPr>
      <xdr:spPr>
        <a:xfrm flipV="1">
          <a:off x="19545300" y="10291343"/>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41173</xdr:rowOff>
    </xdr:from>
    <xdr:to>
      <xdr:col>98</xdr:col>
      <xdr:colOff>38100</xdr:colOff>
      <xdr:row>60</xdr:row>
      <xdr:rowOff>142773</xdr:rowOff>
    </xdr:to>
    <xdr:sp macro="" textlink="">
      <xdr:nvSpPr>
        <xdr:cNvPr id="608" name="楕円 607">
          <a:extLst>
            <a:ext uri="{FF2B5EF4-FFF2-40B4-BE49-F238E27FC236}">
              <a16:creationId xmlns:a16="http://schemas.microsoft.com/office/drawing/2014/main" id="{D7074AA7-E983-4C58-93BE-CB8957AA9589}"/>
            </a:ext>
          </a:extLst>
        </xdr:cNvPr>
        <xdr:cNvSpPr/>
      </xdr:nvSpPr>
      <xdr:spPr>
        <a:xfrm>
          <a:off x="18605500" y="103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15926</xdr:rowOff>
    </xdr:from>
    <xdr:to>
      <xdr:col>102</xdr:col>
      <xdr:colOff>114300</xdr:colOff>
      <xdr:row>60</xdr:row>
      <xdr:rowOff>91973</xdr:rowOff>
    </xdr:to>
    <xdr:cxnSp macro="">
      <xdr:nvCxnSpPr>
        <xdr:cNvPr id="609" name="直線コネクタ 608">
          <a:extLst>
            <a:ext uri="{FF2B5EF4-FFF2-40B4-BE49-F238E27FC236}">
              <a16:creationId xmlns:a16="http://schemas.microsoft.com/office/drawing/2014/main" id="{9A6DA828-9E14-4548-ACC5-919CAD7C06A4}"/>
            </a:ext>
          </a:extLst>
        </xdr:cNvPr>
        <xdr:cNvCxnSpPr/>
      </xdr:nvCxnSpPr>
      <xdr:spPr>
        <a:xfrm flipV="1">
          <a:off x="18656300" y="10302926"/>
          <a:ext cx="889000" cy="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157218</xdr:rowOff>
    </xdr:from>
    <xdr:ext cx="469744" cy="259045"/>
    <xdr:sp macro="" textlink="">
      <xdr:nvSpPr>
        <xdr:cNvPr id="610" name="n_1aveValue【学校施設】&#10;一人当たり面積">
          <a:extLst>
            <a:ext uri="{FF2B5EF4-FFF2-40B4-BE49-F238E27FC236}">
              <a16:creationId xmlns:a16="http://schemas.microsoft.com/office/drawing/2014/main" id="{30712364-C2A9-424C-AB0D-B562CDD9D87E}"/>
            </a:ext>
          </a:extLst>
        </xdr:cNvPr>
        <xdr:cNvSpPr txBox="1"/>
      </xdr:nvSpPr>
      <xdr:spPr>
        <a:xfrm>
          <a:off x="21075727" y="1078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166819</xdr:rowOff>
    </xdr:from>
    <xdr:ext cx="469744" cy="259045"/>
    <xdr:sp macro="" textlink="">
      <xdr:nvSpPr>
        <xdr:cNvPr id="611" name="n_2aveValue【学校施設】&#10;一人当たり面積">
          <a:extLst>
            <a:ext uri="{FF2B5EF4-FFF2-40B4-BE49-F238E27FC236}">
              <a16:creationId xmlns:a16="http://schemas.microsoft.com/office/drawing/2014/main" id="{AD71F63A-22AF-490D-8A5B-39C9AFFB8407}"/>
            </a:ext>
          </a:extLst>
        </xdr:cNvPr>
        <xdr:cNvSpPr txBox="1"/>
      </xdr:nvSpPr>
      <xdr:spPr>
        <a:xfrm>
          <a:off x="20199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157904</xdr:rowOff>
    </xdr:from>
    <xdr:ext cx="469744" cy="259045"/>
    <xdr:sp macro="" textlink="">
      <xdr:nvSpPr>
        <xdr:cNvPr id="612" name="n_3aveValue【学校施設】&#10;一人当たり面積">
          <a:extLst>
            <a:ext uri="{FF2B5EF4-FFF2-40B4-BE49-F238E27FC236}">
              <a16:creationId xmlns:a16="http://schemas.microsoft.com/office/drawing/2014/main" id="{6171A716-D860-46CB-965C-E831F1B5993B}"/>
            </a:ext>
          </a:extLst>
        </xdr:cNvPr>
        <xdr:cNvSpPr txBox="1"/>
      </xdr:nvSpPr>
      <xdr:spPr>
        <a:xfrm>
          <a:off x="19310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165143</xdr:rowOff>
    </xdr:from>
    <xdr:ext cx="469744" cy="259045"/>
    <xdr:sp macro="" textlink="">
      <xdr:nvSpPr>
        <xdr:cNvPr id="613" name="n_4aveValue【学校施設】&#10;一人当たり面積">
          <a:extLst>
            <a:ext uri="{FF2B5EF4-FFF2-40B4-BE49-F238E27FC236}">
              <a16:creationId xmlns:a16="http://schemas.microsoft.com/office/drawing/2014/main" id="{9462C2F4-704C-409F-8405-E4128498456B}"/>
            </a:ext>
          </a:extLst>
        </xdr:cNvPr>
        <xdr:cNvSpPr txBox="1"/>
      </xdr:nvSpPr>
      <xdr:spPr>
        <a:xfrm>
          <a:off x="18421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58</xdr:row>
      <xdr:rowOff>41495</xdr:rowOff>
    </xdr:from>
    <xdr:ext cx="534377" cy="259045"/>
    <xdr:sp macro="" textlink="">
      <xdr:nvSpPr>
        <xdr:cNvPr id="614" name="n_1mainValue【学校施設】&#10;一人当たり面積">
          <a:extLst>
            <a:ext uri="{FF2B5EF4-FFF2-40B4-BE49-F238E27FC236}">
              <a16:creationId xmlns:a16="http://schemas.microsoft.com/office/drawing/2014/main" id="{1FB1DB2A-0E85-4EA5-A122-DB79DEB8660A}"/>
            </a:ext>
          </a:extLst>
        </xdr:cNvPr>
        <xdr:cNvSpPr txBox="1"/>
      </xdr:nvSpPr>
      <xdr:spPr>
        <a:xfrm>
          <a:off x="21043411" y="99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71670</xdr:rowOff>
    </xdr:from>
    <xdr:ext cx="469744" cy="259045"/>
    <xdr:sp macro="" textlink="">
      <xdr:nvSpPr>
        <xdr:cNvPr id="615" name="n_2mainValue【学校施設】&#10;一人当たり面積">
          <a:extLst>
            <a:ext uri="{FF2B5EF4-FFF2-40B4-BE49-F238E27FC236}">
              <a16:creationId xmlns:a16="http://schemas.microsoft.com/office/drawing/2014/main" id="{4DB042CE-AD8F-4C5D-9F09-D5B240B3D89F}"/>
            </a:ext>
          </a:extLst>
        </xdr:cNvPr>
        <xdr:cNvSpPr txBox="1"/>
      </xdr:nvSpPr>
      <xdr:spPr>
        <a:xfrm>
          <a:off x="20199427" y="1001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83253</xdr:rowOff>
    </xdr:from>
    <xdr:ext cx="469744" cy="259045"/>
    <xdr:sp macro="" textlink="">
      <xdr:nvSpPr>
        <xdr:cNvPr id="616" name="n_3mainValue【学校施設】&#10;一人当たり面積">
          <a:extLst>
            <a:ext uri="{FF2B5EF4-FFF2-40B4-BE49-F238E27FC236}">
              <a16:creationId xmlns:a16="http://schemas.microsoft.com/office/drawing/2014/main" id="{258A590D-6D31-4AC4-AB1A-33D1A470C47B}"/>
            </a:ext>
          </a:extLst>
        </xdr:cNvPr>
        <xdr:cNvSpPr txBox="1"/>
      </xdr:nvSpPr>
      <xdr:spPr>
        <a:xfrm>
          <a:off x="19310427" y="100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159300</xdr:rowOff>
    </xdr:from>
    <xdr:ext cx="469744" cy="259045"/>
    <xdr:sp macro="" textlink="">
      <xdr:nvSpPr>
        <xdr:cNvPr id="617" name="n_4mainValue【学校施設】&#10;一人当たり面積">
          <a:extLst>
            <a:ext uri="{FF2B5EF4-FFF2-40B4-BE49-F238E27FC236}">
              <a16:creationId xmlns:a16="http://schemas.microsoft.com/office/drawing/2014/main" id="{7B7CDC87-B357-4707-BE33-E16106E7F09D}"/>
            </a:ext>
          </a:extLst>
        </xdr:cNvPr>
        <xdr:cNvSpPr txBox="1"/>
      </xdr:nvSpPr>
      <xdr:spPr>
        <a:xfrm>
          <a:off x="18421427" y="1010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5FCC152-721F-4FBA-98F4-E91FD0E3C3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1E8DB39-2BC3-4F36-8AEE-5ACEE1AF13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BD31D0E3-9D74-472F-99DA-CC4C42C9EB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329CF70-D994-4258-B66D-17A5C2B896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7BA5273-4C60-4212-A229-08DC751736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E4A33358-4737-4385-9A05-A90F0053FC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13CA9DAF-C9F4-401C-9631-241011F44F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554B2F49-EA7C-46C2-8403-BD6A531A32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684414F6-E795-468A-9E02-6D8CE3460C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4A8C65A8-949D-44BA-B660-778206160DE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EA0AAC80-B94B-41BF-AF3A-F8874BCEBD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9F7F153D-3028-44C7-8556-6A448A7F9A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19F68030-A32B-4E5E-A4D2-35BB8EFFDF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84E3B790-24EA-44F2-9DEE-EB68EE43A9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407BBE8-1474-4CC4-81A2-80A907F995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E0202DF0-8FCE-4168-8A50-E4237E051F1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9D762155-C29A-4F23-9D5B-21FDAB9216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B3D963F7-B1B3-432E-9421-1C55902F8F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70862916-315B-44D7-A2CA-6142694D33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16A44B6B-DE37-4398-8F3C-36EE2FBBAC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39DC41E8-BFF3-4173-8737-9E2D8DC14A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C85F1616-48CB-4609-8762-730D79BC89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B5B990D3-32E4-4468-B489-015A4B1F109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4CCDEA02-3762-4A90-A458-AAB8D7010C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A66E3075-54B3-4A70-A2F3-D123C19E6C1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362FCC4-C236-48C8-9C24-2378458D694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7FC92B25-C499-4349-A892-1782DAC31C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3E271951-14ED-40DD-8C04-4CABF19B11B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41C8E8D1-4E02-4DA1-BDCF-DCFDF1AEDF2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881AE4E-A8DC-431C-94FE-F314DA72375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D1E07B8F-30BE-43E6-BB40-B1CDBFB364F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D334DA85-7112-491F-A36F-05B402624A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C094DF1A-E3EF-4043-8D83-9329FBAA879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D0757050-358B-4E73-BE03-A7A1B9E386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E443763F-9490-4AC5-8BC2-D8D54D8E449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7956EF44-C1CF-465E-801D-A8B3358F8D5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6F72C8E9-B313-468D-894C-71C4BEACD2A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5AA3242D-691C-458F-A906-0C736D7BFC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2DBCA7B9-C93C-4B1F-9461-33D068CA23E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2145A4FE-71B6-44DE-83DA-6C316D2CCB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13723716-065B-4942-ADE0-DEDBCDC0F36A}"/>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949C0DBC-216B-4004-94BA-6EFA05489ED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7A0DA23A-0A86-4D18-81FB-DEC0D8DC307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DDD16DCB-884F-4722-A80D-8BC506ED0BF9}"/>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42F8451D-7C13-483D-AC8B-1F36F5C6E5E4}"/>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FA9E6DC6-A88D-47AE-BE2E-AA8B7B230876}"/>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4DBD3D10-06A2-4325-825B-4855D0F4C7D2}"/>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C093CE82-9AF9-42B2-BCF3-D600972EF82E}"/>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66" name="フローチャート: 判断 665">
          <a:extLst>
            <a:ext uri="{FF2B5EF4-FFF2-40B4-BE49-F238E27FC236}">
              <a16:creationId xmlns:a16="http://schemas.microsoft.com/office/drawing/2014/main" id="{03F21161-D015-4BBD-A521-112460E61EC9}"/>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67" name="フローチャート: 判断 666">
          <a:extLst>
            <a:ext uri="{FF2B5EF4-FFF2-40B4-BE49-F238E27FC236}">
              <a16:creationId xmlns:a16="http://schemas.microsoft.com/office/drawing/2014/main" id="{1EE5C020-092B-45E1-BCA8-A1CBA6524246}"/>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668" name="フローチャート: 判断 667">
          <a:extLst>
            <a:ext uri="{FF2B5EF4-FFF2-40B4-BE49-F238E27FC236}">
              <a16:creationId xmlns:a16="http://schemas.microsoft.com/office/drawing/2014/main" id="{65E5BFC8-D588-40AC-A78F-EF311A0E4734}"/>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4BD7FF0-BC4B-489D-9E68-1F53C062D7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393E2F9-87D9-41B1-8778-6E8E3584FB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7CB18FAF-AE87-4923-BE40-CF59D33E38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C87D04D-85D4-42E3-8114-C6453A7E11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91A8584-81A7-4994-B91D-F20F576C89F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126364</xdr:rowOff>
    </xdr:from>
    <xdr:to>
      <xdr:col>85</xdr:col>
      <xdr:colOff>177800</xdr:colOff>
      <xdr:row>103</xdr:row>
      <xdr:rowOff>56514</xdr:rowOff>
    </xdr:to>
    <xdr:sp macro="" textlink="">
      <xdr:nvSpPr>
        <xdr:cNvPr id="674" name="楕円 673">
          <a:extLst>
            <a:ext uri="{FF2B5EF4-FFF2-40B4-BE49-F238E27FC236}">
              <a16:creationId xmlns:a16="http://schemas.microsoft.com/office/drawing/2014/main" id="{EB30683F-CCEB-443C-90A2-83F09EDFA872}"/>
            </a:ext>
          </a:extLst>
        </xdr:cNvPr>
        <xdr:cNvSpPr/>
      </xdr:nvSpPr>
      <xdr:spPr>
        <a:xfrm>
          <a:off x="162687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149241</xdr:rowOff>
    </xdr:from>
    <xdr:ext cx="405111" cy="259045"/>
    <xdr:sp macro="" textlink="">
      <xdr:nvSpPr>
        <xdr:cNvPr id="675" name="【公民館】&#10;有形固定資産減価償却率該当値テキスト">
          <a:extLst>
            <a:ext uri="{FF2B5EF4-FFF2-40B4-BE49-F238E27FC236}">
              <a16:creationId xmlns:a16="http://schemas.microsoft.com/office/drawing/2014/main" id="{CB2734AD-1D9C-4E3B-AE61-1ACABC1EA704}"/>
            </a:ext>
          </a:extLst>
        </xdr:cNvPr>
        <xdr:cNvSpPr txBox="1"/>
      </xdr:nvSpPr>
      <xdr:spPr>
        <a:xfrm>
          <a:off x="16357600"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676" name="楕円 675">
          <a:extLst>
            <a:ext uri="{FF2B5EF4-FFF2-40B4-BE49-F238E27FC236}">
              <a16:creationId xmlns:a16="http://schemas.microsoft.com/office/drawing/2014/main" id="{70450CDC-8163-4D4A-AE49-F4C967ECAF2E}"/>
            </a:ext>
          </a:extLst>
        </xdr:cNvPr>
        <xdr:cNvSpPr/>
      </xdr:nvSpPr>
      <xdr:spPr>
        <a:xfrm>
          <a:off x="15430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72389</xdr:rowOff>
    </xdr:from>
    <xdr:to>
      <xdr:col>85</xdr:col>
      <xdr:colOff>127000</xdr:colOff>
      <xdr:row>103</xdr:row>
      <xdr:rowOff>5714</xdr:rowOff>
    </xdr:to>
    <xdr:cxnSp macro="">
      <xdr:nvCxnSpPr>
        <xdr:cNvPr id="677" name="直線コネクタ 676">
          <a:extLst>
            <a:ext uri="{FF2B5EF4-FFF2-40B4-BE49-F238E27FC236}">
              <a16:creationId xmlns:a16="http://schemas.microsoft.com/office/drawing/2014/main" id="{11878FE3-D522-4332-9D73-0EFCAB416F67}"/>
            </a:ext>
          </a:extLst>
        </xdr:cNvPr>
        <xdr:cNvCxnSpPr/>
      </xdr:nvCxnSpPr>
      <xdr:spPr>
        <a:xfrm>
          <a:off x="15481300" y="17560289"/>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74930</xdr:rowOff>
    </xdr:from>
    <xdr:to>
      <xdr:col>76</xdr:col>
      <xdr:colOff>165100</xdr:colOff>
      <xdr:row>102</xdr:row>
      <xdr:rowOff>5080</xdr:rowOff>
    </xdr:to>
    <xdr:sp macro="" textlink="">
      <xdr:nvSpPr>
        <xdr:cNvPr id="678" name="楕円 677">
          <a:extLst>
            <a:ext uri="{FF2B5EF4-FFF2-40B4-BE49-F238E27FC236}">
              <a16:creationId xmlns:a16="http://schemas.microsoft.com/office/drawing/2014/main" id="{F9826257-6E90-4FBD-B248-76890C407792}"/>
            </a:ext>
          </a:extLst>
        </xdr:cNvPr>
        <xdr:cNvSpPr/>
      </xdr:nvSpPr>
      <xdr:spPr>
        <a:xfrm>
          <a:off x="14541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125730</xdr:rowOff>
    </xdr:from>
    <xdr:to>
      <xdr:col>81</xdr:col>
      <xdr:colOff>50800</xdr:colOff>
      <xdr:row>102</xdr:row>
      <xdr:rowOff>72389</xdr:rowOff>
    </xdr:to>
    <xdr:cxnSp macro="">
      <xdr:nvCxnSpPr>
        <xdr:cNvPr id="679" name="直線コネクタ 678">
          <a:extLst>
            <a:ext uri="{FF2B5EF4-FFF2-40B4-BE49-F238E27FC236}">
              <a16:creationId xmlns:a16="http://schemas.microsoft.com/office/drawing/2014/main" id="{6D60EA83-54D0-4D75-AE40-1E6E85B86488}"/>
            </a:ext>
          </a:extLst>
        </xdr:cNvPr>
        <xdr:cNvCxnSpPr/>
      </xdr:nvCxnSpPr>
      <xdr:spPr>
        <a:xfrm>
          <a:off x="14592300" y="174421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149225</xdr:rowOff>
    </xdr:from>
    <xdr:to>
      <xdr:col>72</xdr:col>
      <xdr:colOff>38100</xdr:colOff>
      <xdr:row>101</xdr:row>
      <xdr:rowOff>79375</xdr:rowOff>
    </xdr:to>
    <xdr:sp macro="" textlink="">
      <xdr:nvSpPr>
        <xdr:cNvPr id="680" name="楕円 679">
          <a:extLst>
            <a:ext uri="{FF2B5EF4-FFF2-40B4-BE49-F238E27FC236}">
              <a16:creationId xmlns:a16="http://schemas.microsoft.com/office/drawing/2014/main" id="{D473C7F2-2820-496E-A97F-DFBB1F50B281}"/>
            </a:ext>
          </a:extLst>
        </xdr:cNvPr>
        <xdr:cNvSpPr/>
      </xdr:nvSpPr>
      <xdr:spPr>
        <a:xfrm>
          <a:off x="13652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28575</xdr:rowOff>
    </xdr:from>
    <xdr:to>
      <xdr:col>76</xdr:col>
      <xdr:colOff>114300</xdr:colOff>
      <xdr:row>101</xdr:row>
      <xdr:rowOff>125730</xdr:rowOff>
    </xdr:to>
    <xdr:cxnSp macro="">
      <xdr:nvCxnSpPr>
        <xdr:cNvPr id="681" name="直線コネクタ 680">
          <a:extLst>
            <a:ext uri="{FF2B5EF4-FFF2-40B4-BE49-F238E27FC236}">
              <a16:creationId xmlns:a16="http://schemas.microsoft.com/office/drawing/2014/main" id="{DA594A15-1A2F-4B8C-B64D-C9618D815167}"/>
            </a:ext>
          </a:extLst>
        </xdr:cNvPr>
        <xdr:cNvCxnSpPr/>
      </xdr:nvCxnSpPr>
      <xdr:spPr>
        <a:xfrm>
          <a:off x="13703300" y="173450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73025</xdr:rowOff>
    </xdr:from>
    <xdr:to>
      <xdr:col>67</xdr:col>
      <xdr:colOff>101600</xdr:colOff>
      <xdr:row>101</xdr:row>
      <xdr:rowOff>3175</xdr:rowOff>
    </xdr:to>
    <xdr:sp macro="" textlink="">
      <xdr:nvSpPr>
        <xdr:cNvPr id="682" name="楕円 681">
          <a:extLst>
            <a:ext uri="{FF2B5EF4-FFF2-40B4-BE49-F238E27FC236}">
              <a16:creationId xmlns:a16="http://schemas.microsoft.com/office/drawing/2014/main" id="{5785E226-1522-4F53-AD06-2ACD9616628F}"/>
            </a:ext>
          </a:extLst>
        </xdr:cNvPr>
        <xdr:cNvSpPr/>
      </xdr:nvSpPr>
      <xdr:spPr>
        <a:xfrm>
          <a:off x="12763500" y="172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123825</xdr:rowOff>
    </xdr:from>
    <xdr:to>
      <xdr:col>71</xdr:col>
      <xdr:colOff>177800</xdr:colOff>
      <xdr:row>101</xdr:row>
      <xdr:rowOff>28575</xdr:rowOff>
    </xdr:to>
    <xdr:cxnSp macro="">
      <xdr:nvCxnSpPr>
        <xdr:cNvPr id="683" name="直線コネクタ 682">
          <a:extLst>
            <a:ext uri="{FF2B5EF4-FFF2-40B4-BE49-F238E27FC236}">
              <a16:creationId xmlns:a16="http://schemas.microsoft.com/office/drawing/2014/main" id="{725872A6-0A52-4BCD-9583-FA13B492F572}"/>
            </a:ext>
          </a:extLst>
        </xdr:cNvPr>
        <xdr:cNvCxnSpPr/>
      </xdr:nvCxnSpPr>
      <xdr:spPr>
        <a:xfrm>
          <a:off x="12814300" y="17268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684" name="n_1aveValue【公民館】&#10;有形固定資産減価償却率">
          <a:extLst>
            <a:ext uri="{FF2B5EF4-FFF2-40B4-BE49-F238E27FC236}">
              <a16:creationId xmlns:a16="http://schemas.microsoft.com/office/drawing/2014/main" id="{988CAEB1-5EB6-4E66-BC5B-271CDC3C2505}"/>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685" name="n_2aveValue【公民館】&#10;有形固定資産減価償却率">
          <a:extLst>
            <a:ext uri="{FF2B5EF4-FFF2-40B4-BE49-F238E27FC236}">
              <a16:creationId xmlns:a16="http://schemas.microsoft.com/office/drawing/2014/main" id="{7587F84A-3575-4771-ACB6-30530B36811C}"/>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686" name="n_3aveValue【公民館】&#10;有形固定資産減価償却率">
          <a:extLst>
            <a:ext uri="{FF2B5EF4-FFF2-40B4-BE49-F238E27FC236}">
              <a16:creationId xmlns:a16="http://schemas.microsoft.com/office/drawing/2014/main" id="{6FD3550C-00A4-4B17-A61E-98BFDB153464}"/>
            </a:ext>
          </a:extLst>
        </xdr:cNvPr>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687" name="n_4aveValue【公民館】&#10;有形固定資産減価償却率">
          <a:extLst>
            <a:ext uri="{FF2B5EF4-FFF2-40B4-BE49-F238E27FC236}">
              <a16:creationId xmlns:a16="http://schemas.microsoft.com/office/drawing/2014/main" id="{1A090BD9-E492-4E06-8A40-01277CFB3990}"/>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139716</xdr:rowOff>
    </xdr:from>
    <xdr:ext cx="405111" cy="259045"/>
    <xdr:sp macro="" textlink="">
      <xdr:nvSpPr>
        <xdr:cNvPr id="688" name="n_1mainValue【公民館】&#10;有形固定資産減価償却率">
          <a:extLst>
            <a:ext uri="{FF2B5EF4-FFF2-40B4-BE49-F238E27FC236}">
              <a16:creationId xmlns:a16="http://schemas.microsoft.com/office/drawing/2014/main" id="{90087AEA-849B-4302-817F-39DE4B98248D}"/>
            </a:ext>
          </a:extLst>
        </xdr:cNvPr>
        <xdr:cNvSpPr txBox="1"/>
      </xdr:nvSpPr>
      <xdr:spPr>
        <a:xfrm>
          <a:off x="152660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21607</xdr:rowOff>
    </xdr:from>
    <xdr:ext cx="405111" cy="259045"/>
    <xdr:sp macro="" textlink="">
      <xdr:nvSpPr>
        <xdr:cNvPr id="689" name="n_2mainValue【公民館】&#10;有形固定資産減価償却率">
          <a:extLst>
            <a:ext uri="{FF2B5EF4-FFF2-40B4-BE49-F238E27FC236}">
              <a16:creationId xmlns:a16="http://schemas.microsoft.com/office/drawing/2014/main" id="{B04D9ED8-41A4-48B0-946A-2639956A4D40}"/>
            </a:ext>
          </a:extLst>
        </xdr:cNvPr>
        <xdr:cNvSpPr txBox="1"/>
      </xdr:nvSpPr>
      <xdr:spPr>
        <a:xfrm>
          <a:off x="14389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95902</xdr:rowOff>
    </xdr:from>
    <xdr:ext cx="405111" cy="259045"/>
    <xdr:sp macro="" textlink="">
      <xdr:nvSpPr>
        <xdr:cNvPr id="690" name="n_3mainValue【公民館】&#10;有形固定資産減価償却率">
          <a:extLst>
            <a:ext uri="{FF2B5EF4-FFF2-40B4-BE49-F238E27FC236}">
              <a16:creationId xmlns:a16="http://schemas.microsoft.com/office/drawing/2014/main" id="{89E75AB4-6808-4775-9312-96A4CF7972CE}"/>
            </a:ext>
          </a:extLst>
        </xdr:cNvPr>
        <xdr:cNvSpPr txBox="1"/>
      </xdr:nvSpPr>
      <xdr:spPr>
        <a:xfrm>
          <a:off x="13500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19702</xdr:rowOff>
    </xdr:from>
    <xdr:ext cx="405111" cy="259045"/>
    <xdr:sp macro="" textlink="">
      <xdr:nvSpPr>
        <xdr:cNvPr id="691" name="n_4mainValue【公民館】&#10;有形固定資産減価償却率">
          <a:extLst>
            <a:ext uri="{FF2B5EF4-FFF2-40B4-BE49-F238E27FC236}">
              <a16:creationId xmlns:a16="http://schemas.microsoft.com/office/drawing/2014/main" id="{54579FD0-1C1F-49BB-9144-414DA283C7F0}"/>
            </a:ext>
          </a:extLst>
        </xdr:cNvPr>
        <xdr:cNvSpPr txBox="1"/>
      </xdr:nvSpPr>
      <xdr:spPr>
        <a:xfrm>
          <a:off x="12611744" y="1699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5F2CBD41-CB2E-4821-8C40-1B383D9C36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56EB863A-1ED6-4994-A00E-CF4BC952E7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4B3FE91E-1D3D-44C5-A66F-ACF1847BDD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809102E4-7B67-4CA6-BA0E-096A896E9E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89A726EE-456C-4EB9-9997-5BE39F1DD6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684B0B56-D3F5-403C-90F0-635DE67240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C3FE1550-B301-47E7-8418-58CEE5F9258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27E91DDD-58BF-40E4-90C8-B7506E7B0B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A6993552-60E4-462A-8ADD-F1721E4277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85CD93B-7682-441F-8F6D-9A1A3CA2EF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CD92A254-34C5-4525-8045-0103771C209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2838C885-0A5E-4556-90E4-0A58B2EA909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5AA375D1-BB17-41E1-8672-63631547B01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04A20B75-BFF8-4D92-A582-54FCC5B485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036853F0-15BA-4551-BE53-9E2728D8597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03B6C058-5A65-4CB5-9834-D7FE4B3887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793CC748-44DF-4372-94F4-FD5BC633E3D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1BB8E469-6378-497E-A5DB-AAD36CF273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D8B3C317-1B7E-4F27-BBD8-461F99FB9DD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4289908D-D919-4ED5-9A93-E15270DE198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F72B1E8A-8C19-4C1E-A51A-2380BC0377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D79F8CD8-E87A-4CEF-B005-297D448B51C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1A15CB15-134B-41DE-83CD-4113603BBB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49A44AD5-D4B4-464E-A409-CC245BC5750B}"/>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AA6227C9-036B-4EAC-9201-FDC57D7F164B}"/>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9011C5A2-1100-48C7-9FE9-1FFDEE00FB8B}"/>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9F0C8162-0433-46BA-BA92-DE3AB1C7A751}"/>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A7160DFC-9A3D-4623-AD8A-3B78B85E9647}"/>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90695</xdr:rowOff>
    </xdr:from>
    <xdr:ext cx="469744" cy="259045"/>
    <xdr:sp macro="" textlink="">
      <xdr:nvSpPr>
        <xdr:cNvPr id="720" name="【公民館】&#10;一人当たり面積平均値テキスト">
          <a:extLst>
            <a:ext uri="{FF2B5EF4-FFF2-40B4-BE49-F238E27FC236}">
              <a16:creationId xmlns:a16="http://schemas.microsoft.com/office/drawing/2014/main" id="{4A4D3AB9-8498-4C6D-B001-6BF3E1044277}"/>
            </a:ext>
          </a:extLst>
        </xdr:cNvPr>
        <xdr:cNvSpPr txBox="1"/>
      </xdr:nvSpPr>
      <xdr:spPr>
        <a:xfrm>
          <a:off x="22199600" y="18435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0753AD94-9CC1-47D1-A5C0-7BCC5E32B937}"/>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48F7DA74-8C07-435D-A79E-C11D363ADDB6}"/>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723" name="フローチャート: 判断 722">
          <a:extLst>
            <a:ext uri="{FF2B5EF4-FFF2-40B4-BE49-F238E27FC236}">
              <a16:creationId xmlns:a16="http://schemas.microsoft.com/office/drawing/2014/main" id="{F9174839-E3B8-4EE5-8A63-47BBB9D0FB76}"/>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724" name="フローチャート: 判断 723">
          <a:extLst>
            <a:ext uri="{FF2B5EF4-FFF2-40B4-BE49-F238E27FC236}">
              <a16:creationId xmlns:a16="http://schemas.microsoft.com/office/drawing/2014/main" id="{E897021A-636E-4D3B-9CA1-69F6469A1561}"/>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725" name="フローチャート: 判断 724">
          <a:extLst>
            <a:ext uri="{FF2B5EF4-FFF2-40B4-BE49-F238E27FC236}">
              <a16:creationId xmlns:a16="http://schemas.microsoft.com/office/drawing/2014/main" id="{EE0E2D8A-2A45-44EE-BDFE-30FEBBB92342}"/>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63EFAEE-039B-4A8E-BE97-4D9793BECE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47D16923-BC5E-45AA-BF85-FEDCD3BE1B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B711D0F8-B50D-437C-8FB2-32889E752A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AACF252-BF28-494F-B8F8-1C770594EC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D2AA6B0-3D3B-48EA-9CE1-98D730AD54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93980</xdr:rowOff>
    </xdr:from>
    <xdr:to>
      <xdr:col>116</xdr:col>
      <xdr:colOff>114300</xdr:colOff>
      <xdr:row>101</xdr:row>
      <xdr:rowOff>24130</xdr:rowOff>
    </xdr:to>
    <xdr:sp macro="" textlink="">
      <xdr:nvSpPr>
        <xdr:cNvPr id="731" name="楕円 730">
          <a:extLst>
            <a:ext uri="{FF2B5EF4-FFF2-40B4-BE49-F238E27FC236}">
              <a16:creationId xmlns:a16="http://schemas.microsoft.com/office/drawing/2014/main" id="{044CE7DD-C81D-48A7-8A50-85E3C380FED6}"/>
            </a:ext>
          </a:extLst>
        </xdr:cNvPr>
        <xdr:cNvSpPr/>
      </xdr:nvSpPr>
      <xdr:spPr>
        <a:xfrm>
          <a:off x="221107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47007</xdr:rowOff>
    </xdr:from>
    <xdr:ext cx="469744" cy="259045"/>
    <xdr:sp macro="" textlink="">
      <xdr:nvSpPr>
        <xdr:cNvPr id="732" name="【公民館】&#10;一人当たり面積該当値テキスト">
          <a:extLst>
            <a:ext uri="{FF2B5EF4-FFF2-40B4-BE49-F238E27FC236}">
              <a16:creationId xmlns:a16="http://schemas.microsoft.com/office/drawing/2014/main" id="{C2AFD6A5-12A4-4978-B5E3-21CFF5CD8B14}"/>
            </a:ext>
          </a:extLst>
        </xdr:cNvPr>
        <xdr:cNvSpPr txBox="1"/>
      </xdr:nvSpPr>
      <xdr:spPr>
        <a:xfrm>
          <a:off x="22199600"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138557</xdr:rowOff>
    </xdr:from>
    <xdr:to>
      <xdr:col>112</xdr:col>
      <xdr:colOff>38100</xdr:colOff>
      <xdr:row>101</xdr:row>
      <xdr:rowOff>68707</xdr:rowOff>
    </xdr:to>
    <xdr:sp macro="" textlink="">
      <xdr:nvSpPr>
        <xdr:cNvPr id="733" name="楕円 732">
          <a:extLst>
            <a:ext uri="{FF2B5EF4-FFF2-40B4-BE49-F238E27FC236}">
              <a16:creationId xmlns:a16="http://schemas.microsoft.com/office/drawing/2014/main" id="{1072CC4F-ACA0-4ACA-8C83-5BF7E5D52CC9}"/>
            </a:ext>
          </a:extLst>
        </xdr:cNvPr>
        <xdr:cNvSpPr/>
      </xdr:nvSpPr>
      <xdr:spPr>
        <a:xfrm>
          <a:off x="21272500" y="172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144780</xdr:rowOff>
    </xdr:from>
    <xdr:to>
      <xdr:col>116</xdr:col>
      <xdr:colOff>63500</xdr:colOff>
      <xdr:row>101</xdr:row>
      <xdr:rowOff>17907</xdr:rowOff>
    </xdr:to>
    <xdr:cxnSp macro="">
      <xdr:nvCxnSpPr>
        <xdr:cNvPr id="734" name="直線コネクタ 733">
          <a:extLst>
            <a:ext uri="{FF2B5EF4-FFF2-40B4-BE49-F238E27FC236}">
              <a16:creationId xmlns:a16="http://schemas.microsoft.com/office/drawing/2014/main" id="{FE30EF03-8461-4B15-B8EA-2F7BD2B11F63}"/>
            </a:ext>
          </a:extLst>
        </xdr:cNvPr>
        <xdr:cNvCxnSpPr/>
      </xdr:nvCxnSpPr>
      <xdr:spPr>
        <a:xfrm flipV="1">
          <a:off x="21323300" y="17289780"/>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18162</xdr:rowOff>
    </xdr:from>
    <xdr:to>
      <xdr:col>107</xdr:col>
      <xdr:colOff>101600</xdr:colOff>
      <xdr:row>101</xdr:row>
      <xdr:rowOff>119762</xdr:rowOff>
    </xdr:to>
    <xdr:sp macro="" textlink="">
      <xdr:nvSpPr>
        <xdr:cNvPr id="735" name="楕円 734">
          <a:extLst>
            <a:ext uri="{FF2B5EF4-FFF2-40B4-BE49-F238E27FC236}">
              <a16:creationId xmlns:a16="http://schemas.microsoft.com/office/drawing/2014/main" id="{D59B6EC4-CF2B-4263-BA11-F5AD843607BD}"/>
            </a:ext>
          </a:extLst>
        </xdr:cNvPr>
        <xdr:cNvSpPr/>
      </xdr:nvSpPr>
      <xdr:spPr>
        <a:xfrm>
          <a:off x="20383500" y="173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17907</xdr:rowOff>
    </xdr:from>
    <xdr:to>
      <xdr:col>111</xdr:col>
      <xdr:colOff>177800</xdr:colOff>
      <xdr:row>101</xdr:row>
      <xdr:rowOff>68962</xdr:rowOff>
    </xdr:to>
    <xdr:cxnSp macro="">
      <xdr:nvCxnSpPr>
        <xdr:cNvPr id="736" name="直線コネクタ 735">
          <a:extLst>
            <a:ext uri="{FF2B5EF4-FFF2-40B4-BE49-F238E27FC236}">
              <a16:creationId xmlns:a16="http://schemas.microsoft.com/office/drawing/2014/main" id="{9A8EAA67-4B1E-48DD-93F9-D5FA89BE79C1}"/>
            </a:ext>
          </a:extLst>
        </xdr:cNvPr>
        <xdr:cNvCxnSpPr/>
      </xdr:nvCxnSpPr>
      <xdr:spPr>
        <a:xfrm flipV="1">
          <a:off x="20434300" y="17334357"/>
          <a:ext cx="889000" cy="5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37782</xdr:rowOff>
    </xdr:from>
    <xdr:to>
      <xdr:col>102</xdr:col>
      <xdr:colOff>165100</xdr:colOff>
      <xdr:row>101</xdr:row>
      <xdr:rowOff>139382</xdr:rowOff>
    </xdr:to>
    <xdr:sp macro="" textlink="">
      <xdr:nvSpPr>
        <xdr:cNvPr id="737" name="楕円 736">
          <a:extLst>
            <a:ext uri="{FF2B5EF4-FFF2-40B4-BE49-F238E27FC236}">
              <a16:creationId xmlns:a16="http://schemas.microsoft.com/office/drawing/2014/main" id="{6581D185-C137-41A7-B678-425BB947E792}"/>
            </a:ext>
          </a:extLst>
        </xdr:cNvPr>
        <xdr:cNvSpPr/>
      </xdr:nvSpPr>
      <xdr:spPr>
        <a:xfrm>
          <a:off x="19494500" y="173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68962</xdr:rowOff>
    </xdr:from>
    <xdr:to>
      <xdr:col>107</xdr:col>
      <xdr:colOff>50800</xdr:colOff>
      <xdr:row>101</xdr:row>
      <xdr:rowOff>88582</xdr:rowOff>
    </xdr:to>
    <xdr:cxnSp macro="">
      <xdr:nvCxnSpPr>
        <xdr:cNvPr id="738" name="直線コネクタ 737">
          <a:extLst>
            <a:ext uri="{FF2B5EF4-FFF2-40B4-BE49-F238E27FC236}">
              <a16:creationId xmlns:a16="http://schemas.microsoft.com/office/drawing/2014/main" id="{4FBA2195-8F99-4812-ACA8-604EC26461DE}"/>
            </a:ext>
          </a:extLst>
        </xdr:cNvPr>
        <xdr:cNvCxnSpPr/>
      </xdr:nvCxnSpPr>
      <xdr:spPr>
        <a:xfrm flipV="1">
          <a:off x="19545300" y="17385412"/>
          <a:ext cx="889000" cy="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58738</xdr:rowOff>
    </xdr:from>
    <xdr:to>
      <xdr:col>98</xdr:col>
      <xdr:colOff>38100</xdr:colOff>
      <xdr:row>103</xdr:row>
      <xdr:rowOff>160338</xdr:rowOff>
    </xdr:to>
    <xdr:sp macro="" textlink="">
      <xdr:nvSpPr>
        <xdr:cNvPr id="739" name="楕円 738">
          <a:extLst>
            <a:ext uri="{FF2B5EF4-FFF2-40B4-BE49-F238E27FC236}">
              <a16:creationId xmlns:a16="http://schemas.microsoft.com/office/drawing/2014/main" id="{78097204-67E8-463D-B446-AC71E85051DB}"/>
            </a:ext>
          </a:extLst>
        </xdr:cNvPr>
        <xdr:cNvSpPr/>
      </xdr:nvSpPr>
      <xdr:spPr>
        <a:xfrm>
          <a:off x="18605500" y="17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88582</xdr:rowOff>
    </xdr:from>
    <xdr:to>
      <xdr:col>102</xdr:col>
      <xdr:colOff>114300</xdr:colOff>
      <xdr:row>103</xdr:row>
      <xdr:rowOff>109538</xdr:rowOff>
    </xdr:to>
    <xdr:cxnSp macro="">
      <xdr:nvCxnSpPr>
        <xdr:cNvPr id="740" name="直線コネクタ 739">
          <a:extLst>
            <a:ext uri="{FF2B5EF4-FFF2-40B4-BE49-F238E27FC236}">
              <a16:creationId xmlns:a16="http://schemas.microsoft.com/office/drawing/2014/main" id="{49E7CB4B-7665-48D6-90A2-B9BFCF0729D6}"/>
            </a:ext>
          </a:extLst>
        </xdr:cNvPr>
        <xdr:cNvCxnSpPr/>
      </xdr:nvCxnSpPr>
      <xdr:spPr>
        <a:xfrm flipV="1">
          <a:off x="18656300" y="17405032"/>
          <a:ext cx="889000" cy="3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37355</xdr:rowOff>
    </xdr:from>
    <xdr:ext cx="469744" cy="259045"/>
    <xdr:sp macro="" textlink="">
      <xdr:nvSpPr>
        <xdr:cNvPr id="741" name="n_1aveValue【公民館】&#10;一人当たり面積">
          <a:extLst>
            <a:ext uri="{FF2B5EF4-FFF2-40B4-BE49-F238E27FC236}">
              <a16:creationId xmlns:a16="http://schemas.microsoft.com/office/drawing/2014/main" id="{1BE1E3D1-B51A-43E8-9AE8-E38D15506ABC}"/>
            </a:ext>
          </a:extLst>
        </xdr:cNvPr>
        <xdr:cNvSpPr txBox="1"/>
      </xdr:nvSpPr>
      <xdr:spPr>
        <a:xfrm>
          <a:off x="21075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33354</xdr:rowOff>
    </xdr:from>
    <xdr:ext cx="469744" cy="259045"/>
    <xdr:sp macro="" textlink="">
      <xdr:nvSpPr>
        <xdr:cNvPr id="742" name="n_2aveValue【公民館】&#10;一人当たり面積">
          <a:extLst>
            <a:ext uri="{FF2B5EF4-FFF2-40B4-BE49-F238E27FC236}">
              <a16:creationId xmlns:a16="http://schemas.microsoft.com/office/drawing/2014/main" id="{C462D948-6C75-46F2-A5FB-9AB3C5CE9F73}"/>
            </a:ext>
          </a:extLst>
        </xdr:cNvPr>
        <xdr:cNvSpPr txBox="1"/>
      </xdr:nvSpPr>
      <xdr:spPr>
        <a:xfrm>
          <a:off x="20199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10304</xdr:rowOff>
    </xdr:from>
    <xdr:ext cx="469744" cy="259045"/>
    <xdr:sp macro="" textlink="">
      <xdr:nvSpPr>
        <xdr:cNvPr id="743" name="n_3aveValue【公民館】&#10;一人当たり面積">
          <a:extLst>
            <a:ext uri="{FF2B5EF4-FFF2-40B4-BE49-F238E27FC236}">
              <a16:creationId xmlns:a16="http://schemas.microsoft.com/office/drawing/2014/main" id="{E7EF8290-CFF4-42C7-ADA1-19DC4FF649E7}"/>
            </a:ext>
          </a:extLst>
        </xdr:cNvPr>
        <xdr:cNvSpPr txBox="1"/>
      </xdr:nvSpPr>
      <xdr:spPr>
        <a:xfrm>
          <a:off x="19310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17163</xdr:rowOff>
    </xdr:from>
    <xdr:ext cx="469744" cy="259045"/>
    <xdr:sp macro="" textlink="">
      <xdr:nvSpPr>
        <xdr:cNvPr id="744" name="n_4aveValue【公民館】&#10;一人当たり面積">
          <a:extLst>
            <a:ext uri="{FF2B5EF4-FFF2-40B4-BE49-F238E27FC236}">
              <a16:creationId xmlns:a16="http://schemas.microsoft.com/office/drawing/2014/main" id="{D0C50866-48A8-4855-A769-DAB9D6DE1FF8}"/>
            </a:ext>
          </a:extLst>
        </xdr:cNvPr>
        <xdr:cNvSpPr txBox="1"/>
      </xdr:nvSpPr>
      <xdr:spPr>
        <a:xfrm>
          <a:off x="18421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85234</xdr:rowOff>
    </xdr:from>
    <xdr:ext cx="469744" cy="259045"/>
    <xdr:sp macro="" textlink="">
      <xdr:nvSpPr>
        <xdr:cNvPr id="745" name="n_1mainValue【公民館】&#10;一人当たり面積">
          <a:extLst>
            <a:ext uri="{FF2B5EF4-FFF2-40B4-BE49-F238E27FC236}">
              <a16:creationId xmlns:a16="http://schemas.microsoft.com/office/drawing/2014/main" id="{09E60FFF-D2A3-4E64-B02A-E1FE94D4ADF9}"/>
            </a:ext>
          </a:extLst>
        </xdr:cNvPr>
        <xdr:cNvSpPr txBox="1"/>
      </xdr:nvSpPr>
      <xdr:spPr>
        <a:xfrm>
          <a:off x="21075727" y="1705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136289</xdr:rowOff>
    </xdr:from>
    <xdr:ext cx="469744" cy="259045"/>
    <xdr:sp macro="" textlink="">
      <xdr:nvSpPr>
        <xdr:cNvPr id="746" name="n_2mainValue【公民館】&#10;一人当たり面積">
          <a:extLst>
            <a:ext uri="{FF2B5EF4-FFF2-40B4-BE49-F238E27FC236}">
              <a16:creationId xmlns:a16="http://schemas.microsoft.com/office/drawing/2014/main" id="{AFB78D4C-CF7E-4599-88CA-4C25403FA5F4}"/>
            </a:ext>
          </a:extLst>
        </xdr:cNvPr>
        <xdr:cNvSpPr txBox="1"/>
      </xdr:nvSpPr>
      <xdr:spPr>
        <a:xfrm>
          <a:off x="20199427" y="171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155909</xdr:rowOff>
    </xdr:from>
    <xdr:ext cx="469744" cy="259045"/>
    <xdr:sp macro="" textlink="">
      <xdr:nvSpPr>
        <xdr:cNvPr id="747" name="n_3mainValue【公民館】&#10;一人当たり面積">
          <a:extLst>
            <a:ext uri="{FF2B5EF4-FFF2-40B4-BE49-F238E27FC236}">
              <a16:creationId xmlns:a16="http://schemas.microsoft.com/office/drawing/2014/main" id="{7D6D9441-327D-4B66-A257-73B071C20766}"/>
            </a:ext>
          </a:extLst>
        </xdr:cNvPr>
        <xdr:cNvSpPr txBox="1"/>
      </xdr:nvSpPr>
      <xdr:spPr>
        <a:xfrm>
          <a:off x="19310427" y="1712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5415</xdr:rowOff>
    </xdr:from>
    <xdr:ext cx="469744" cy="259045"/>
    <xdr:sp macro="" textlink="">
      <xdr:nvSpPr>
        <xdr:cNvPr id="748" name="n_4mainValue【公民館】&#10;一人当たり面積">
          <a:extLst>
            <a:ext uri="{FF2B5EF4-FFF2-40B4-BE49-F238E27FC236}">
              <a16:creationId xmlns:a16="http://schemas.microsoft.com/office/drawing/2014/main" id="{D3288C0C-3F3A-4147-BC41-B20765CC8F97}"/>
            </a:ext>
          </a:extLst>
        </xdr:cNvPr>
        <xdr:cNvSpPr txBox="1"/>
      </xdr:nvSpPr>
      <xdr:spPr>
        <a:xfrm>
          <a:off x="18421427" y="1749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3BE87F94-6664-4999-9027-F5867B23252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8F68F9D4-4C1A-429B-8D55-8BED1F3C32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7B4F4477-A2B1-4BF0-9C3A-7AED16BBF2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おおむね、類似団体と大きな差異はないが、道路、公営住宅、公民館においては顕著な開きがある。道路は人口密度が低く山間部に位置するため整備が行われておらず、類似団体よりも</a:t>
          </a:r>
          <a:r>
            <a:rPr kumimoji="1" lang="ja-JP" altLang="en-US" sz="1100">
              <a:solidFill>
                <a:srgbClr val="FF0000"/>
              </a:solidFill>
              <a:effectLst/>
              <a:latin typeface="+mn-lt"/>
              <a:ea typeface="+mn-ea"/>
              <a:cs typeface="+mn-cs"/>
            </a:rPr>
            <a:t>高い</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類似団体に比べ高い数値となっているが、これは</a:t>
          </a:r>
          <a:r>
            <a:rPr kumimoji="1" lang="ja-JP" altLang="en-US" sz="1100">
              <a:solidFill>
                <a:schemeClr val="dk1"/>
              </a:solidFill>
              <a:effectLst/>
              <a:latin typeface="+mn-lt"/>
              <a:ea typeface="+mn-ea"/>
              <a:cs typeface="+mn-cs"/>
            </a:rPr>
            <a:t>近年の住宅不足を鑑み</a:t>
          </a:r>
          <a:r>
            <a:rPr kumimoji="1" lang="ja-JP" altLang="ja-JP" sz="1100">
              <a:solidFill>
                <a:schemeClr val="dk1"/>
              </a:solidFill>
              <a:effectLst/>
              <a:latin typeface="+mn-lt"/>
              <a:ea typeface="+mn-ea"/>
              <a:cs typeface="+mn-cs"/>
            </a:rPr>
            <a:t>移住者受入れのため住宅を整備している事が大きな要因である。近年特徴のある一人暮らし用タイニーハウスを多く建設したことで、公営住宅の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人あたりの面積は狭い状況であったが、近年は一般的なアパートメントタイプの住宅を建設しているため面積についてはわずかではあるが改善傾向である。公民館（各地区集会所施設）については</a:t>
          </a:r>
          <a:r>
            <a:rPr kumimoji="1" lang="ja-JP" altLang="en-US" sz="1100">
              <a:solidFill>
                <a:schemeClr val="dk1"/>
              </a:solidFill>
              <a:effectLst/>
              <a:latin typeface="+mn-lt"/>
              <a:ea typeface="+mn-ea"/>
              <a:cs typeface="+mn-cs"/>
            </a:rPr>
            <a:t>中央公民館の大規模改修を経て、</a:t>
          </a:r>
          <a:r>
            <a:rPr kumimoji="1" lang="ja-JP" altLang="ja-JP" sz="1100">
              <a:solidFill>
                <a:schemeClr val="dk1"/>
              </a:solidFill>
              <a:effectLst/>
              <a:latin typeface="+mn-lt"/>
              <a:ea typeface="+mn-ea"/>
              <a:cs typeface="+mn-cs"/>
            </a:rPr>
            <a:t>コワーキングスペース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ファブラボ</a:t>
          </a:r>
          <a:r>
            <a:rPr kumimoji="1" lang="ja-JP" altLang="en-US" sz="1100">
              <a:solidFill>
                <a:schemeClr val="dk1"/>
              </a:solidFill>
              <a:effectLst/>
              <a:latin typeface="+mn-lt"/>
              <a:ea typeface="+mn-ea"/>
              <a:cs typeface="+mn-cs"/>
            </a:rPr>
            <a:t>、トレーニングルーム</a:t>
          </a:r>
          <a:r>
            <a:rPr kumimoji="1" lang="ja-JP" altLang="ja-JP" sz="1100">
              <a:solidFill>
                <a:schemeClr val="dk1"/>
              </a:solidFill>
              <a:effectLst/>
              <a:latin typeface="+mn-lt"/>
              <a:ea typeface="+mn-ea"/>
              <a:cs typeface="+mn-cs"/>
            </a:rPr>
            <a:t>等を整備したことにより村内外の利用</a:t>
          </a:r>
          <a:r>
            <a:rPr kumimoji="1" lang="ja-JP" altLang="en-US" sz="1100">
              <a:solidFill>
                <a:schemeClr val="dk1"/>
              </a:solidFill>
              <a:effectLst/>
              <a:latin typeface="+mn-lt"/>
              <a:ea typeface="+mn-ea"/>
              <a:cs typeface="+mn-cs"/>
            </a:rPr>
            <a:t>者</a:t>
          </a:r>
          <a:r>
            <a:rPr kumimoji="1" lang="ja-JP" altLang="ja-JP" sz="1100">
              <a:solidFill>
                <a:schemeClr val="dk1"/>
              </a:solidFill>
              <a:effectLst/>
              <a:latin typeface="+mn-lt"/>
              <a:ea typeface="+mn-ea"/>
              <a:cs typeface="+mn-cs"/>
            </a:rPr>
            <a:t>が増えている事から適正な規模となっており、有形固定資産減価償却率については公民館において平成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年度に改修を実施したため、類似団体に比べ低いので適正に管理されていると考える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4E5F04-5C25-4351-B263-43DA6DC097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2A5B0A-9E2B-41CE-8E3B-CF7150D3B8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591D93-32FA-4FA3-9D7A-F342697B7ED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5523FD-8BEE-44C3-AF88-5DCCDD35FC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FBC1F2-1B62-4DF5-9DC1-292F6CAFD0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311A17C-C0BB-4D85-AA27-73BD4B5782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1E8CD4-1548-4DAD-9648-8A38DE68DB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E66058-CC12-4EC3-B637-464F924BCF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AD6585-FEB9-4CAA-85EF-7DDE2150B7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8C4728-AB2A-423E-949E-CA664FA35AB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46847B-CC90-487A-A646-D806323B4C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3B6688-127A-4D19-824B-96598128B3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CBE03D-30FD-4DFD-93F4-51F7A5C574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F629CF-773B-4DB5-B26E-862C66A79F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CB23FE-97FB-46AB-87B8-54E899DCBC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77F7215-C981-43FA-A5C5-B68AA220053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4600A8-2F0C-4827-8862-193FCDB47D0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3A34AB-011A-4505-A18D-A13A43B3A2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2C10B9-FDC0-4006-AAAD-5ED956FA17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5894AB-2977-4D9F-A8A2-03CA80C8F9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F3A676-A997-4AC9-A946-3B35CD0AFA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39D43A-17A5-42F8-9983-8748891C040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07D5FC-1561-4146-8943-4A52723A49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A18E2C3-2B24-4B76-9F30-C525368DDD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AF97A2-D84D-49C9-8D38-25E1200B3A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C86BE0-CFBC-4047-A551-CC2F917DFB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E1E10B-CF18-4051-B758-EE2C5C9B80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FAD8B6-7C21-4CD6-B0E3-A386AA1AF8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373C84-1593-403F-B434-ED94CCBD49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F6989E-D572-4309-A76C-127D1C8BA28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68E01C-16E1-4756-A63A-60FBA4A5D2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4A4A5E-443E-4AAD-92B1-E997EA88705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258964-A8CB-46B9-8A99-B8C9873F68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5BEC43-94A5-4D2A-9D24-7333A68BBC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28BCFE-F69B-4692-8DC2-B4D62318B8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4860A3-7D4B-401E-BD36-69006B17C3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A2520C-6232-4D86-A319-49498D173C1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F102BB-20F2-41CF-A089-E37BC2D7DE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92D87B-64D1-4484-9097-18F5C8BD1BC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EBD48A3-B89E-49D1-8F64-41C3667417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718E0D1-FD25-4DC0-8BF7-48F6455B58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1451683-D4E5-49EB-ABA8-1BC0573C96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4EAEF6-32EF-47FD-BFFB-DA31C6BB98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D8E37F6-165E-4864-8222-F70360D1BE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93CA4B3-BD55-41AD-BEB4-E7FFAE6F04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E38C8E1-69E8-441F-8DDB-93A4A17714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8353DB0-F3AE-4E43-92F0-8CDDA36368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7995E07-8D1F-4137-8D03-6B92EDFA714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CF39F78-99A2-41F4-9CFC-452C551AF6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8C5587F-F1A8-4B29-AC00-C259952C39B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B01FFC3-B951-41E0-BC39-21BC647214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D5F6924-F5FF-4DFC-BDFA-34EB785795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CEC3D2-EC7B-411F-8813-8AC154D83A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5A77BBA-3BEC-4CD8-8BD2-1C6859D02C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1A415E-1477-4CDB-99BE-36AD99834D5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E6D2EEE-0157-4589-BC71-3357096362E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5B30322-724D-438F-98DB-2612E73976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C983DAB-8860-406D-A47A-DCDD9DA212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36739B6-5921-4671-B28D-00645125B4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FDA2984-9D20-4AC4-89E6-BB709FF064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C685B2D-A685-4875-9A58-FF1C1C97D3F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15377A96-356D-4286-ADC0-BD807819F70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CBAFCE8-1167-47FE-B265-179F7F81110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22D8989-C0AE-4623-B38C-4A2BFE13DD0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7C65FBC2-29C6-480D-A8D3-4D3248F902B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B3E5286-2479-465F-967C-CAB2FAC6712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0E21C2E-3B92-4555-A0A7-67C08D24C41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57754B3-2322-4CF4-964F-5FE4D1D0F83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3019714-3371-445B-943A-A4B337FD2BD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F4DF751-7DF6-4891-85CF-F074DB6783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36166C5-C944-4274-988D-381FDD7799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3C7FC669-33CB-4FC7-9898-6F2B582405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CC626A4-8D17-4748-ADE9-C54535A78C08}"/>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013FE45-C803-4FBA-B691-995575C9C72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CABFD0F-0CDF-4C64-BA08-434F3F07A4D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BCE5AEA-A470-4515-9D19-CA452AD955E6}"/>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01EC6232-95EC-4CF4-A063-915FB5321694}"/>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F5BC2BF-6108-4645-8781-08B1EFF3EB72}"/>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69FE796E-B7D0-4DC0-886A-6CAC14BF8B4C}"/>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867C0377-C0E0-45BB-92E0-63B807DF8848}"/>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EBE9062A-E302-4248-B74F-FF45B445C5D9}"/>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369EF062-0F57-475F-9B52-15E9EE3119B6}"/>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A1B73253-54C8-4F81-A8B8-87E1F35BA87B}"/>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709A8C8-D1CA-44D8-ACF1-DC8FB03136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52A806C-9718-40CA-A366-960B4F9901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0286FC4-A9AB-420A-AF5B-2018371E69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D4008D2-D7DC-43B0-B9E2-6329775F48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324A778-031F-4790-9842-178BF98B6E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90" name="楕円 89">
          <a:extLst>
            <a:ext uri="{FF2B5EF4-FFF2-40B4-BE49-F238E27FC236}">
              <a16:creationId xmlns:a16="http://schemas.microsoft.com/office/drawing/2014/main" id="{A170DA28-1A62-49D0-92EC-38C926F95D59}"/>
            </a:ext>
          </a:extLst>
        </xdr:cNvPr>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06A6E3B-CF7C-4524-9A16-0CD07992414D}"/>
            </a:ext>
          </a:extLst>
        </xdr:cNvPr>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92" name="楕円 91">
          <a:extLst>
            <a:ext uri="{FF2B5EF4-FFF2-40B4-BE49-F238E27FC236}">
              <a16:creationId xmlns:a16="http://schemas.microsoft.com/office/drawing/2014/main" id="{6E061A32-5528-4DCF-8F53-F603A4921A13}"/>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62</xdr:row>
      <xdr:rowOff>47353</xdr:rowOff>
    </xdr:to>
    <xdr:cxnSp macro="">
      <xdr:nvCxnSpPr>
        <xdr:cNvPr id="93" name="直線コネクタ 92">
          <a:extLst>
            <a:ext uri="{FF2B5EF4-FFF2-40B4-BE49-F238E27FC236}">
              <a16:creationId xmlns:a16="http://schemas.microsoft.com/office/drawing/2014/main" id="{A1143751-7ADD-430F-8A40-C55539B3E53E}"/>
            </a:ext>
          </a:extLst>
        </xdr:cNvPr>
        <xdr:cNvCxnSpPr/>
      </xdr:nvCxnSpPr>
      <xdr:spPr>
        <a:xfrm>
          <a:off x="3797300" y="1059561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94" name="楕円 93">
          <a:extLst>
            <a:ext uri="{FF2B5EF4-FFF2-40B4-BE49-F238E27FC236}">
              <a16:creationId xmlns:a16="http://schemas.microsoft.com/office/drawing/2014/main" id="{8704334A-0D56-4738-87DF-5E8F407D9F3B}"/>
            </a:ext>
          </a:extLst>
        </xdr:cNvPr>
        <xdr:cNvSpPr/>
      </xdr:nvSpPr>
      <xdr:spPr>
        <a:xfrm>
          <a:off x="2857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137160</xdr:rowOff>
    </xdr:to>
    <xdr:cxnSp macro="">
      <xdr:nvCxnSpPr>
        <xdr:cNvPr id="95" name="直線コネクタ 94">
          <a:extLst>
            <a:ext uri="{FF2B5EF4-FFF2-40B4-BE49-F238E27FC236}">
              <a16:creationId xmlns:a16="http://schemas.microsoft.com/office/drawing/2014/main" id="{09471260-417E-4A7F-B606-B5D3B9ACE013}"/>
            </a:ext>
          </a:extLst>
        </xdr:cNvPr>
        <xdr:cNvCxnSpPr/>
      </xdr:nvCxnSpPr>
      <xdr:spPr>
        <a:xfrm>
          <a:off x="2908300" y="1048620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25944</xdr:rowOff>
    </xdr:from>
    <xdr:to>
      <xdr:col>10</xdr:col>
      <xdr:colOff>165100</xdr:colOff>
      <xdr:row>59</xdr:row>
      <xdr:rowOff>127544</xdr:rowOff>
    </xdr:to>
    <xdr:sp macro="" textlink="">
      <xdr:nvSpPr>
        <xdr:cNvPr id="96" name="楕円 95">
          <a:extLst>
            <a:ext uri="{FF2B5EF4-FFF2-40B4-BE49-F238E27FC236}">
              <a16:creationId xmlns:a16="http://schemas.microsoft.com/office/drawing/2014/main" id="{631A62AC-01C6-4F6D-BAA3-61CDD8CC82C3}"/>
            </a:ext>
          </a:extLst>
        </xdr:cNvPr>
        <xdr:cNvSpPr/>
      </xdr:nvSpPr>
      <xdr:spPr>
        <a:xfrm>
          <a:off x="196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76744</xdr:rowOff>
    </xdr:from>
    <xdr:to>
      <xdr:col>15</xdr:col>
      <xdr:colOff>50800</xdr:colOff>
      <xdr:row>61</xdr:row>
      <xdr:rowOff>27759</xdr:rowOff>
    </xdr:to>
    <xdr:cxnSp macro="">
      <xdr:nvCxnSpPr>
        <xdr:cNvPr id="97" name="直線コネクタ 96">
          <a:extLst>
            <a:ext uri="{FF2B5EF4-FFF2-40B4-BE49-F238E27FC236}">
              <a16:creationId xmlns:a16="http://schemas.microsoft.com/office/drawing/2014/main" id="{CCA978FB-79FE-4FD2-83DC-FA36E3CCEB7F}"/>
            </a:ext>
          </a:extLst>
        </xdr:cNvPr>
        <xdr:cNvCxnSpPr/>
      </xdr:nvCxnSpPr>
      <xdr:spPr>
        <a:xfrm>
          <a:off x="2019300" y="10192294"/>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98" name="楕円 97">
          <a:extLst>
            <a:ext uri="{FF2B5EF4-FFF2-40B4-BE49-F238E27FC236}">
              <a16:creationId xmlns:a16="http://schemas.microsoft.com/office/drawing/2014/main" id="{EBC216B7-505D-4776-A9FE-6540EE53D227}"/>
            </a:ext>
          </a:extLst>
        </xdr:cNvPr>
        <xdr:cNvSpPr/>
      </xdr:nvSpPr>
      <xdr:spPr>
        <a:xfrm>
          <a:off x="107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76744</xdr:rowOff>
    </xdr:to>
    <xdr:cxnSp macro="">
      <xdr:nvCxnSpPr>
        <xdr:cNvPr id="99" name="直線コネクタ 98">
          <a:extLst>
            <a:ext uri="{FF2B5EF4-FFF2-40B4-BE49-F238E27FC236}">
              <a16:creationId xmlns:a16="http://schemas.microsoft.com/office/drawing/2014/main" id="{B36AAC09-A6AA-49C5-9681-F0F1B359F355}"/>
            </a:ext>
          </a:extLst>
        </xdr:cNvPr>
        <xdr:cNvCxnSpPr/>
      </xdr:nvCxnSpPr>
      <xdr:spPr>
        <a:xfrm>
          <a:off x="1130300" y="101269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D40FA778-447F-4DD9-9415-7C9AFBCDC2A8}"/>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101" name="n_2aveValue【体育館・プール】&#10;有形固定資産減価償却率">
          <a:extLst>
            <a:ext uri="{FF2B5EF4-FFF2-40B4-BE49-F238E27FC236}">
              <a16:creationId xmlns:a16="http://schemas.microsoft.com/office/drawing/2014/main" id="{2AECBCF0-BBD8-4BCE-AF1C-6E80F2EBD022}"/>
            </a:ext>
          </a:extLst>
        </xdr:cNvPr>
        <xdr:cNvSpPr txBox="1"/>
      </xdr:nvSpPr>
      <xdr:spPr>
        <a:xfrm>
          <a:off x="27057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02" name="n_3aveValue【体育館・プール】&#10;有形固定資産減価償却率">
          <a:extLst>
            <a:ext uri="{FF2B5EF4-FFF2-40B4-BE49-F238E27FC236}">
              <a16:creationId xmlns:a16="http://schemas.microsoft.com/office/drawing/2014/main" id="{F6446816-20C4-439B-89BF-62A4CD87F1EF}"/>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03" name="n_4aveValue【体育館・プール】&#10;有形固定資産減価償却率">
          <a:extLst>
            <a:ext uri="{FF2B5EF4-FFF2-40B4-BE49-F238E27FC236}">
              <a16:creationId xmlns:a16="http://schemas.microsoft.com/office/drawing/2014/main" id="{21CBA73C-9E78-4E2C-804F-EDE9AD22EEDB}"/>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104" name="n_1mainValue【体育館・プール】&#10;有形固定資産減価償却率">
          <a:extLst>
            <a:ext uri="{FF2B5EF4-FFF2-40B4-BE49-F238E27FC236}">
              <a16:creationId xmlns:a16="http://schemas.microsoft.com/office/drawing/2014/main" id="{FFAC96D0-0C23-4752-BF1F-29761EF9F747}"/>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05" name="n_2mainValue【体育館・プール】&#10;有形固定資産減価償却率">
          <a:extLst>
            <a:ext uri="{FF2B5EF4-FFF2-40B4-BE49-F238E27FC236}">
              <a16:creationId xmlns:a16="http://schemas.microsoft.com/office/drawing/2014/main" id="{A440BA18-9B79-48BC-A94A-ABEEDAC3446B}"/>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144071</xdr:rowOff>
    </xdr:from>
    <xdr:ext cx="405111" cy="259045"/>
    <xdr:sp macro="" textlink="">
      <xdr:nvSpPr>
        <xdr:cNvPr id="106" name="n_3mainValue【体育館・プール】&#10;有形固定資産減価償却率">
          <a:extLst>
            <a:ext uri="{FF2B5EF4-FFF2-40B4-BE49-F238E27FC236}">
              <a16:creationId xmlns:a16="http://schemas.microsoft.com/office/drawing/2014/main" id="{D220DD90-2BF8-490D-9A82-09DFF76DB184}"/>
            </a:ext>
          </a:extLst>
        </xdr:cNvPr>
        <xdr:cNvSpPr txBox="1"/>
      </xdr:nvSpPr>
      <xdr:spPr>
        <a:xfrm>
          <a:off x="1816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107" name="n_4mainValue【体育館・プール】&#10;有形固定資産減価償却率">
          <a:extLst>
            <a:ext uri="{FF2B5EF4-FFF2-40B4-BE49-F238E27FC236}">
              <a16:creationId xmlns:a16="http://schemas.microsoft.com/office/drawing/2014/main" id="{C0E7F902-9FAA-4C73-8AAF-897E17F34BCD}"/>
            </a:ext>
          </a:extLst>
        </xdr:cNvPr>
        <xdr:cNvSpPr txBox="1"/>
      </xdr:nvSpPr>
      <xdr:spPr>
        <a:xfrm>
          <a:off x="927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7E18F8C6-9AE7-460E-9597-D3270BAAABA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E7AE70CF-94CD-41DD-9AF3-0A5BFF483C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447D2732-932D-4952-841F-8825CBFE19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50301FE-F7DA-4F71-BA46-868765D2F9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626B400B-FAB2-4CCE-8785-5D3EC612832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A9953D6-70E2-4770-B3C4-1DFD72C83A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3DDBA020-1CA3-474C-BDBB-4A627679CF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8880225-49F8-473D-931C-9D2324EB39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7F6008-9566-47DB-9638-1B60D356AB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6E062C89-5465-4896-9BF3-196B8550E0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4CA26F6E-6CD5-45B8-803A-3C993C04EC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8723271-4FC0-4C97-A60D-63F026D5787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0E0CC25-F852-4E14-820E-2850CAB6DF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BA8A9586-D83B-4579-87A0-9BE0BEAE058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D0140473-10EC-4020-AB26-56C0FDB9BD6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A076599C-3C72-4D40-8AFA-4C5EFBC2587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3DAADAD-06CC-4D56-A286-B16B84B43B7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FD301173-B294-4F64-AE5B-58F326D0FD5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F66AE2B5-8E47-479D-9F76-6A84AC34D8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FFCDA60-6AAC-4389-9F8C-D20271F802F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ADBA6C5-33C4-4907-BBE5-C3E5C95237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0B30F579-8487-4D29-9E79-453977E7CEFE}"/>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07E0C48-CC4B-41B9-BAC3-DF540F338A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0DB15B89-17B8-4E55-9C31-57B2E272E4A8}"/>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22B161AE-DB9A-45AA-A552-A79ED090EEA7}"/>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D875773E-3F6D-49B0-B552-09D4000FCBDE}"/>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5A442D62-9AC6-4356-9649-2907F821EAF7}"/>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B9123E24-9196-4AA9-B721-431CB30E1F64}"/>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129938</xdr:rowOff>
    </xdr:from>
    <xdr:ext cx="469744" cy="259045"/>
    <xdr:sp macro="" textlink="">
      <xdr:nvSpPr>
        <xdr:cNvPr id="136" name="【体育館・プール】&#10;一人当たり面積平均値テキスト">
          <a:extLst>
            <a:ext uri="{FF2B5EF4-FFF2-40B4-BE49-F238E27FC236}">
              <a16:creationId xmlns:a16="http://schemas.microsoft.com/office/drawing/2014/main" id="{61A6FA1C-7005-48BD-A104-810E049E7701}"/>
            </a:ext>
          </a:extLst>
        </xdr:cNvPr>
        <xdr:cNvSpPr txBox="1"/>
      </xdr:nvSpPr>
      <xdr:spPr>
        <a:xfrm>
          <a:off x="10515600" y="1075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44E37C6E-D015-48AA-B091-06DE2F4EEE04}"/>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01DA8B5F-19B8-4666-8D40-7F6542134D5C}"/>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9" name="フローチャート: 判断 138">
          <a:extLst>
            <a:ext uri="{FF2B5EF4-FFF2-40B4-BE49-F238E27FC236}">
              <a16:creationId xmlns:a16="http://schemas.microsoft.com/office/drawing/2014/main" id="{A6D75782-9C47-441E-92F5-E3E58EEFAB1B}"/>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40" name="フローチャート: 判断 139">
          <a:extLst>
            <a:ext uri="{FF2B5EF4-FFF2-40B4-BE49-F238E27FC236}">
              <a16:creationId xmlns:a16="http://schemas.microsoft.com/office/drawing/2014/main" id="{C545CB56-3643-445A-B2D5-B717E9E034EE}"/>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1" name="フローチャート: 判断 140">
          <a:extLst>
            <a:ext uri="{FF2B5EF4-FFF2-40B4-BE49-F238E27FC236}">
              <a16:creationId xmlns:a16="http://schemas.microsoft.com/office/drawing/2014/main" id="{82CAF028-3365-4509-A9D4-D2A56CE8D402}"/>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F1C8F6D-33D9-40B3-888E-8E1555883F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9D0F61B-26FE-422C-9FA8-B3EAB3F672C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40570E9-CC0C-40BE-A5C9-84CDAA197BA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FB929B5-B751-439B-8229-F47BF5B698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03ED117-F107-4434-BB28-4BC66F89D5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96076</xdr:rowOff>
    </xdr:from>
    <xdr:to>
      <xdr:col>55</xdr:col>
      <xdr:colOff>50800</xdr:colOff>
      <xdr:row>62</xdr:row>
      <xdr:rowOff>26226</xdr:rowOff>
    </xdr:to>
    <xdr:sp macro="" textlink="">
      <xdr:nvSpPr>
        <xdr:cNvPr id="147" name="楕円 146">
          <a:extLst>
            <a:ext uri="{FF2B5EF4-FFF2-40B4-BE49-F238E27FC236}">
              <a16:creationId xmlns:a16="http://schemas.microsoft.com/office/drawing/2014/main" id="{11492A59-E5FA-4EF7-BF37-D5BD268A2208}"/>
            </a:ext>
          </a:extLst>
        </xdr:cNvPr>
        <xdr:cNvSpPr/>
      </xdr:nvSpPr>
      <xdr:spPr>
        <a:xfrm>
          <a:off x="10426700" y="105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118953</xdr:rowOff>
    </xdr:from>
    <xdr:ext cx="469744" cy="259045"/>
    <xdr:sp macro="" textlink="">
      <xdr:nvSpPr>
        <xdr:cNvPr id="148" name="【体育館・プール】&#10;一人当たり面積該当値テキスト">
          <a:extLst>
            <a:ext uri="{FF2B5EF4-FFF2-40B4-BE49-F238E27FC236}">
              <a16:creationId xmlns:a16="http://schemas.microsoft.com/office/drawing/2014/main" id="{6DF80580-9A81-4D94-8480-4BE3F9BEB075}"/>
            </a:ext>
          </a:extLst>
        </xdr:cNvPr>
        <xdr:cNvSpPr txBox="1"/>
      </xdr:nvSpPr>
      <xdr:spPr>
        <a:xfrm>
          <a:off x="10515600" y="1040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110554</xdr:rowOff>
    </xdr:from>
    <xdr:to>
      <xdr:col>50</xdr:col>
      <xdr:colOff>165100</xdr:colOff>
      <xdr:row>62</xdr:row>
      <xdr:rowOff>40704</xdr:rowOff>
    </xdr:to>
    <xdr:sp macro="" textlink="">
      <xdr:nvSpPr>
        <xdr:cNvPr id="149" name="楕円 148">
          <a:extLst>
            <a:ext uri="{FF2B5EF4-FFF2-40B4-BE49-F238E27FC236}">
              <a16:creationId xmlns:a16="http://schemas.microsoft.com/office/drawing/2014/main" id="{A3EB33DF-7426-4C7D-A0D7-48C903896BC0}"/>
            </a:ext>
          </a:extLst>
        </xdr:cNvPr>
        <xdr:cNvSpPr/>
      </xdr:nvSpPr>
      <xdr:spPr>
        <a:xfrm>
          <a:off x="9588500" y="10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146876</xdr:rowOff>
    </xdr:from>
    <xdr:to>
      <xdr:col>55</xdr:col>
      <xdr:colOff>0</xdr:colOff>
      <xdr:row>61</xdr:row>
      <xdr:rowOff>161354</xdr:rowOff>
    </xdr:to>
    <xdr:cxnSp macro="">
      <xdr:nvCxnSpPr>
        <xdr:cNvPr id="150" name="直線コネクタ 149">
          <a:extLst>
            <a:ext uri="{FF2B5EF4-FFF2-40B4-BE49-F238E27FC236}">
              <a16:creationId xmlns:a16="http://schemas.microsoft.com/office/drawing/2014/main" id="{6422DCC3-D2FA-4349-8B14-C16A69D737C9}"/>
            </a:ext>
          </a:extLst>
        </xdr:cNvPr>
        <xdr:cNvCxnSpPr/>
      </xdr:nvCxnSpPr>
      <xdr:spPr>
        <a:xfrm flipV="1">
          <a:off x="9639300" y="1060532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126936</xdr:rowOff>
    </xdr:from>
    <xdr:to>
      <xdr:col>46</xdr:col>
      <xdr:colOff>38100</xdr:colOff>
      <xdr:row>62</xdr:row>
      <xdr:rowOff>57086</xdr:rowOff>
    </xdr:to>
    <xdr:sp macro="" textlink="">
      <xdr:nvSpPr>
        <xdr:cNvPr id="151" name="楕円 150">
          <a:extLst>
            <a:ext uri="{FF2B5EF4-FFF2-40B4-BE49-F238E27FC236}">
              <a16:creationId xmlns:a16="http://schemas.microsoft.com/office/drawing/2014/main" id="{CEAC46BD-261F-4CC6-8B2F-BE34454D430B}"/>
            </a:ext>
          </a:extLst>
        </xdr:cNvPr>
        <xdr:cNvSpPr/>
      </xdr:nvSpPr>
      <xdr:spPr>
        <a:xfrm>
          <a:off x="8699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161354</xdr:rowOff>
    </xdr:from>
    <xdr:to>
      <xdr:col>50</xdr:col>
      <xdr:colOff>114300</xdr:colOff>
      <xdr:row>62</xdr:row>
      <xdr:rowOff>6286</xdr:rowOff>
    </xdr:to>
    <xdr:cxnSp macro="">
      <xdr:nvCxnSpPr>
        <xdr:cNvPr id="152" name="直線コネクタ 151">
          <a:extLst>
            <a:ext uri="{FF2B5EF4-FFF2-40B4-BE49-F238E27FC236}">
              <a16:creationId xmlns:a16="http://schemas.microsoft.com/office/drawing/2014/main" id="{CBCAC8EB-C88A-487E-BA55-A653113C8662}"/>
            </a:ext>
          </a:extLst>
        </xdr:cNvPr>
        <xdr:cNvCxnSpPr/>
      </xdr:nvCxnSpPr>
      <xdr:spPr>
        <a:xfrm flipV="1">
          <a:off x="8750300" y="10619804"/>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133223</xdr:rowOff>
    </xdr:from>
    <xdr:to>
      <xdr:col>41</xdr:col>
      <xdr:colOff>101600</xdr:colOff>
      <xdr:row>62</xdr:row>
      <xdr:rowOff>63373</xdr:rowOff>
    </xdr:to>
    <xdr:sp macro="" textlink="">
      <xdr:nvSpPr>
        <xdr:cNvPr id="153" name="楕円 152">
          <a:extLst>
            <a:ext uri="{FF2B5EF4-FFF2-40B4-BE49-F238E27FC236}">
              <a16:creationId xmlns:a16="http://schemas.microsoft.com/office/drawing/2014/main" id="{9551FBD3-C6B4-433B-AA45-DE3674F49921}"/>
            </a:ext>
          </a:extLst>
        </xdr:cNvPr>
        <xdr:cNvSpPr/>
      </xdr:nvSpPr>
      <xdr:spPr>
        <a:xfrm>
          <a:off x="7810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6286</xdr:rowOff>
    </xdr:from>
    <xdr:to>
      <xdr:col>45</xdr:col>
      <xdr:colOff>177800</xdr:colOff>
      <xdr:row>62</xdr:row>
      <xdr:rowOff>12573</xdr:rowOff>
    </xdr:to>
    <xdr:cxnSp macro="">
      <xdr:nvCxnSpPr>
        <xdr:cNvPr id="154" name="直線コネクタ 153">
          <a:extLst>
            <a:ext uri="{FF2B5EF4-FFF2-40B4-BE49-F238E27FC236}">
              <a16:creationId xmlns:a16="http://schemas.microsoft.com/office/drawing/2014/main" id="{BD379179-1143-4750-96BD-201939B35ECA}"/>
            </a:ext>
          </a:extLst>
        </xdr:cNvPr>
        <xdr:cNvCxnSpPr/>
      </xdr:nvCxnSpPr>
      <xdr:spPr>
        <a:xfrm flipV="1">
          <a:off x="7861300" y="1063618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134556</xdr:rowOff>
    </xdr:from>
    <xdr:to>
      <xdr:col>36</xdr:col>
      <xdr:colOff>165100</xdr:colOff>
      <xdr:row>62</xdr:row>
      <xdr:rowOff>64706</xdr:rowOff>
    </xdr:to>
    <xdr:sp macro="" textlink="">
      <xdr:nvSpPr>
        <xdr:cNvPr id="155" name="楕円 154">
          <a:extLst>
            <a:ext uri="{FF2B5EF4-FFF2-40B4-BE49-F238E27FC236}">
              <a16:creationId xmlns:a16="http://schemas.microsoft.com/office/drawing/2014/main" id="{60BEC76E-C29C-47D1-A11F-243F97511F7E}"/>
            </a:ext>
          </a:extLst>
        </xdr:cNvPr>
        <xdr:cNvSpPr/>
      </xdr:nvSpPr>
      <xdr:spPr>
        <a:xfrm>
          <a:off x="6921500" y="105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xdr:rowOff>
    </xdr:from>
    <xdr:to>
      <xdr:col>41</xdr:col>
      <xdr:colOff>50800</xdr:colOff>
      <xdr:row>62</xdr:row>
      <xdr:rowOff>13906</xdr:rowOff>
    </xdr:to>
    <xdr:cxnSp macro="">
      <xdr:nvCxnSpPr>
        <xdr:cNvPr id="156" name="直線コネクタ 155">
          <a:extLst>
            <a:ext uri="{FF2B5EF4-FFF2-40B4-BE49-F238E27FC236}">
              <a16:creationId xmlns:a16="http://schemas.microsoft.com/office/drawing/2014/main" id="{E965DD83-610B-43B2-B2B5-9633ECD9A486}"/>
            </a:ext>
          </a:extLst>
        </xdr:cNvPr>
        <xdr:cNvCxnSpPr/>
      </xdr:nvCxnSpPr>
      <xdr:spPr>
        <a:xfrm flipV="1">
          <a:off x="6972300" y="1064247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80789</xdr:rowOff>
    </xdr:from>
    <xdr:ext cx="469744" cy="259045"/>
    <xdr:sp macro="" textlink="">
      <xdr:nvSpPr>
        <xdr:cNvPr id="157" name="n_1aveValue【体育館・プール】&#10;一人当たり面積">
          <a:extLst>
            <a:ext uri="{FF2B5EF4-FFF2-40B4-BE49-F238E27FC236}">
              <a16:creationId xmlns:a16="http://schemas.microsoft.com/office/drawing/2014/main" id="{3BD4B012-F8CB-4DB7-A208-F7EFD6C1041A}"/>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69169</xdr:rowOff>
    </xdr:from>
    <xdr:ext cx="469744" cy="259045"/>
    <xdr:sp macro="" textlink="">
      <xdr:nvSpPr>
        <xdr:cNvPr id="158" name="n_2aveValue【体育館・プール】&#10;一人当たり面積">
          <a:extLst>
            <a:ext uri="{FF2B5EF4-FFF2-40B4-BE49-F238E27FC236}">
              <a16:creationId xmlns:a16="http://schemas.microsoft.com/office/drawing/2014/main" id="{A95ABE07-84E3-4DCD-8A5F-0399C7464570}"/>
            </a:ext>
          </a:extLst>
        </xdr:cNvPr>
        <xdr:cNvSpPr txBox="1"/>
      </xdr:nvSpPr>
      <xdr:spPr>
        <a:xfrm>
          <a:off x="8515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71835</xdr:rowOff>
    </xdr:from>
    <xdr:ext cx="469744" cy="259045"/>
    <xdr:sp macro="" textlink="">
      <xdr:nvSpPr>
        <xdr:cNvPr id="159" name="n_3aveValue【体育館・プール】&#10;一人当たり面積">
          <a:extLst>
            <a:ext uri="{FF2B5EF4-FFF2-40B4-BE49-F238E27FC236}">
              <a16:creationId xmlns:a16="http://schemas.microsoft.com/office/drawing/2014/main" id="{1C94578C-8DAE-43B5-84C6-D17EAA9AEB3C}"/>
            </a:ext>
          </a:extLst>
        </xdr:cNvPr>
        <xdr:cNvSpPr txBox="1"/>
      </xdr:nvSpPr>
      <xdr:spPr>
        <a:xfrm>
          <a:off x="7626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60" name="n_4aveValue【体育館・プール】&#10;一人当たり面積">
          <a:extLst>
            <a:ext uri="{FF2B5EF4-FFF2-40B4-BE49-F238E27FC236}">
              <a16:creationId xmlns:a16="http://schemas.microsoft.com/office/drawing/2014/main" id="{889A1205-C9E6-486C-9DE8-87F2FE3D4B2C}"/>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57231</xdr:rowOff>
    </xdr:from>
    <xdr:ext cx="469744" cy="259045"/>
    <xdr:sp macro="" textlink="">
      <xdr:nvSpPr>
        <xdr:cNvPr id="161" name="n_1mainValue【体育館・プール】&#10;一人当たり面積">
          <a:extLst>
            <a:ext uri="{FF2B5EF4-FFF2-40B4-BE49-F238E27FC236}">
              <a16:creationId xmlns:a16="http://schemas.microsoft.com/office/drawing/2014/main" id="{8FFA86DD-0F3E-43B2-ACE6-CB723062AE05}"/>
            </a:ext>
          </a:extLst>
        </xdr:cNvPr>
        <xdr:cNvSpPr txBox="1"/>
      </xdr:nvSpPr>
      <xdr:spPr>
        <a:xfrm>
          <a:off x="9391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73613</xdr:rowOff>
    </xdr:from>
    <xdr:ext cx="469744" cy="259045"/>
    <xdr:sp macro="" textlink="">
      <xdr:nvSpPr>
        <xdr:cNvPr id="162" name="n_2mainValue【体育館・プール】&#10;一人当たり面積">
          <a:extLst>
            <a:ext uri="{FF2B5EF4-FFF2-40B4-BE49-F238E27FC236}">
              <a16:creationId xmlns:a16="http://schemas.microsoft.com/office/drawing/2014/main" id="{7C2FF6D5-81C1-4866-B2D3-6176BE9751E2}"/>
            </a:ext>
          </a:extLst>
        </xdr:cNvPr>
        <xdr:cNvSpPr txBox="1"/>
      </xdr:nvSpPr>
      <xdr:spPr>
        <a:xfrm>
          <a:off x="8515427" y="103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79900</xdr:rowOff>
    </xdr:from>
    <xdr:ext cx="469744" cy="259045"/>
    <xdr:sp macro="" textlink="">
      <xdr:nvSpPr>
        <xdr:cNvPr id="163" name="n_3mainValue【体育館・プール】&#10;一人当たり面積">
          <a:extLst>
            <a:ext uri="{FF2B5EF4-FFF2-40B4-BE49-F238E27FC236}">
              <a16:creationId xmlns:a16="http://schemas.microsoft.com/office/drawing/2014/main" id="{03C9FD3F-8798-48CB-B368-3165D7AB49FE}"/>
            </a:ext>
          </a:extLst>
        </xdr:cNvPr>
        <xdr:cNvSpPr txBox="1"/>
      </xdr:nvSpPr>
      <xdr:spPr>
        <a:xfrm>
          <a:off x="7626427" y="103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81233</xdr:rowOff>
    </xdr:from>
    <xdr:ext cx="469744" cy="259045"/>
    <xdr:sp macro="" textlink="">
      <xdr:nvSpPr>
        <xdr:cNvPr id="164" name="n_4mainValue【体育館・プール】&#10;一人当たり面積">
          <a:extLst>
            <a:ext uri="{FF2B5EF4-FFF2-40B4-BE49-F238E27FC236}">
              <a16:creationId xmlns:a16="http://schemas.microsoft.com/office/drawing/2014/main" id="{B3091546-E848-4104-A8CB-1271CB7C5834}"/>
            </a:ext>
          </a:extLst>
        </xdr:cNvPr>
        <xdr:cNvSpPr txBox="1"/>
      </xdr:nvSpPr>
      <xdr:spPr>
        <a:xfrm>
          <a:off x="6737427" y="1036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E422557-B231-4811-A96D-BCEEC3116A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5964CB66-1AE7-4A3A-85BC-78291F1039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B5EE0AB-12EA-4953-AF92-F9694E935C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4959512B-9A87-4720-AE28-B55D16B5FE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C7379773-5ACF-4E24-AAC0-271182EE2E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C000936-3362-4B61-B41A-21F39FA6C5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F6A0F6C9-1D41-4E7D-B601-191ACCDA0C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D352BBB-4CC7-4811-8ADA-D8A0BAC974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CD88B93-DD21-4997-BE9D-5431F8F9B53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B4E1924-D151-4F56-B21C-0244D6A3EE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0C0D69D-7BB9-4638-8D1A-3127F0192E2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41E311A1-8F1D-48CD-9E97-6669ED937C3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CD7EC20E-C4EE-49E8-9C69-EE8302634C4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DD7E304B-9FFA-4A71-9B4A-17AD973D686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493025F-42D1-4C96-895A-273E21CFE49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B47F43B-26B4-4F58-A274-6E677F56DB2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B65883AD-C356-43C4-838C-38A1954D35A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7FB4D70A-FEF2-4069-811D-3D03BD3506F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6E52C81E-05F3-431A-AB35-F719297D66C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9E7ACED9-593D-4487-AC5F-C48BA1EC2D6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88614030-F752-417B-8244-5D5B41FB5E9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5A0B26BD-FA66-407F-8AE3-1987F4A9051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CA74FAA1-8411-454C-9D39-7A8C972A110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B1199AFE-CBD6-4A2F-93D6-0A5CA1EBC94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C01C3CFF-2DDF-441F-BC74-5E3E360038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FE32EA16-203C-4E55-8252-A13861F5CB56}"/>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311C06B6-F63F-4442-9945-7543A5A9660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46E1CBB6-1B0F-45B5-98BC-FC5521F9325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7BB45CE2-2057-43AA-91AF-8A3EBCF6E64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BDA2753E-3D03-472F-BDAE-ADB2FA989F38}"/>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2E3DA99E-1004-4E3A-9CAB-8AAD2EE75ABD}"/>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51DC2077-3B13-41BF-8197-6384BF61CDE2}"/>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2B33886E-903E-4655-B087-F6CA61688C58}"/>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198" name="フローチャート: 判断 197">
          <a:extLst>
            <a:ext uri="{FF2B5EF4-FFF2-40B4-BE49-F238E27FC236}">
              <a16:creationId xmlns:a16="http://schemas.microsoft.com/office/drawing/2014/main" id="{BB060C31-D2F6-4BDB-BF53-D23937630BA6}"/>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199" name="フローチャート: 判断 198">
          <a:extLst>
            <a:ext uri="{FF2B5EF4-FFF2-40B4-BE49-F238E27FC236}">
              <a16:creationId xmlns:a16="http://schemas.microsoft.com/office/drawing/2014/main" id="{86084912-2069-4795-8205-BFD139924E98}"/>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00" name="フローチャート: 判断 199">
          <a:extLst>
            <a:ext uri="{FF2B5EF4-FFF2-40B4-BE49-F238E27FC236}">
              <a16:creationId xmlns:a16="http://schemas.microsoft.com/office/drawing/2014/main" id="{945E6838-5944-4AFF-B542-FBF0CDC8A99B}"/>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3CE48B5-BBC6-4C6F-ACA0-5E2D577D44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3878C19-52A6-4AD7-B958-A438D75914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6A3DDA3-D15D-4484-81B7-8871A50546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997381BD-B4D7-462C-8CD9-A26EA3D3D7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9747AB8-FDA2-4B35-AF93-40967F7FE8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06" name="楕円 205">
          <a:extLst>
            <a:ext uri="{FF2B5EF4-FFF2-40B4-BE49-F238E27FC236}">
              <a16:creationId xmlns:a16="http://schemas.microsoft.com/office/drawing/2014/main" id="{BCCCA583-4776-43A9-A3AD-61CD524A8F97}"/>
            </a:ext>
          </a:extLst>
        </xdr:cNvPr>
        <xdr:cNvSpPr/>
      </xdr:nvSpPr>
      <xdr:spPr>
        <a:xfrm>
          <a:off x="45847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95085</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C2EBB2B4-64D1-4B9D-B976-67F0B93457BE}"/>
            </a:ext>
          </a:extLst>
        </xdr:cNvPr>
        <xdr:cNvSpPr txBox="1"/>
      </xdr:nvSpPr>
      <xdr:spPr>
        <a:xfrm>
          <a:off x="4673600" y="1398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08" name="楕円 207">
          <a:extLst>
            <a:ext uri="{FF2B5EF4-FFF2-40B4-BE49-F238E27FC236}">
              <a16:creationId xmlns:a16="http://schemas.microsoft.com/office/drawing/2014/main" id="{2E7CDD91-C06C-4152-89C9-83F0F1305682}"/>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123008</xdr:rowOff>
    </xdr:to>
    <xdr:cxnSp macro="">
      <xdr:nvCxnSpPr>
        <xdr:cNvPr id="209" name="直線コネクタ 208">
          <a:extLst>
            <a:ext uri="{FF2B5EF4-FFF2-40B4-BE49-F238E27FC236}">
              <a16:creationId xmlns:a16="http://schemas.microsoft.com/office/drawing/2014/main" id="{E3F44849-07F5-4245-87C1-673B49DFEC3B}"/>
            </a:ext>
          </a:extLst>
        </xdr:cNvPr>
        <xdr:cNvCxnSpPr/>
      </xdr:nvCxnSpPr>
      <xdr:spPr>
        <a:xfrm>
          <a:off x="3797300" y="1416558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121194</xdr:rowOff>
    </xdr:from>
    <xdr:to>
      <xdr:col>15</xdr:col>
      <xdr:colOff>101600</xdr:colOff>
      <xdr:row>82</xdr:row>
      <xdr:rowOff>51344</xdr:rowOff>
    </xdr:to>
    <xdr:sp macro="" textlink="">
      <xdr:nvSpPr>
        <xdr:cNvPr id="210" name="楕円 209">
          <a:extLst>
            <a:ext uri="{FF2B5EF4-FFF2-40B4-BE49-F238E27FC236}">
              <a16:creationId xmlns:a16="http://schemas.microsoft.com/office/drawing/2014/main" id="{2D547D96-0F64-4149-8F12-EA2DEA62FCCC}"/>
            </a:ext>
          </a:extLst>
        </xdr:cNvPr>
        <xdr:cNvSpPr/>
      </xdr:nvSpPr>
      <xdr:spPr>
        <a:xfrm>
          <a:off x="2857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xdr:rowOff>
    </xdr:from>
    <xdr:to>
      <xdr:col>19</xdr:col>
      <xdr:colOff>177800</xdr:colOff>
      <xdr:row>82</xdr:row>
      <xdr:rowOff>106680</xdr:rowOff>
    </xdr:to>
    <xdr:cxnSp macro="">
      <xdr:nvCxnSpPr>
        <xdr:cNvPr id="211" name="直線コネクタ 210">
          <a:extLst>
            <a:ext uri="{FF2B5EF4-FFF2-40B4-BE49-F238E27FC236}">
              <a16:creationId xmlns:a16="http://schemas.microsoft.com/office/drawing/2014/main" id="{762863A9-6E8F-4B11-9F90-D913D8173A99}"/>
            </a:ext>
          </a:extLst>
        </xdr:cNvPr>
        <xdr:cNvCxnSpPr/>
      </xdr:nvCxnSpPr>
      <xdr:spPr>
        <a:xfrm>
          <a:off x="2908300" y="1405944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93436</xdr:rowOff>
    </xdr:from>
    <xdr:to>
      <xdr:col>10</xdr:col>
      <xdr:colOff>165100</xdr:colOff>
      <xdr:row>82</xdr:row>
      <xdr:rowOff>23586</xdr:rowOff>
    </xdr:to>
    <xdr:sp macro="" textlink="">
      <xdr:nvSpPr>
        <xdr:cNvPr id="212" name="楕円 211">
          <a:extLst>
            <a:ext uri="{FF2B5EF4-FFF2-40B4-BE49-F238E27FC236}">
              <a16:creationId xmlns:a16="http://schemas.microsoft.com/office/drawing/2014/main" id="{C7CBEC3E-5448-4FE0-8458-5A03A75580CA}"/>
            </a:ext>
          </a:extLst>
        </xdr:cNvPr>
        <xdr:cNvSpPr/>
      </xdr:nvSpPr>
      <xdr:spPr>
        <a:xfrm>
          <a:off x="1968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144236</xdr:rowOff>
    </xdr:from>
    <xdr:to>
      <xdr:col>15</xdr:col>
      <xdr:colOff>50800</xdr:colOff>
      <xdr:row>82</xdr:row>
      <xdr:rowOff>544</xdr:rowOff>
    </xdr:to>
    <xdr:cxnSp macro="">
      <xdr:nvCxnSpPr>
        <xdr:cNvPr id="213" name="直線コネクタ 212">
          <a:extLst>
            <a:ext uri="{FF2B5EF4-FFF2-40B4-BE49-F238E27FC236}">
              <a16:creationId xmlns:a16="http://schemas.microsoft.com/office/drawing/2014/main" id="{A4C68BC7-1EE5-458C-AEE7-D0287E990974}"/>
            </a:ext>
          </a:extLst>
        </xdr:cNvPr>
        <xdr:cNvCxnSpPr/>
      </xdr:nvCxnSpPr>
      <xdr:spPr>
        <a:xfrm>
          <a:off x="2019300" y="140316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57513</xdr:rowOff>
    </xdr:from>
    <xdr:to>
      <xdr:col>6</xdr:col>
      <xdr:colOff>38100</xdr:colOff>
      <xdr:row>81</xdr:row>
      <xdr:rowOff>159113</xdr:rowOff>
    </xdr:to>
    <xdr:sp macro="" textlink="">
      <xdr:nvSpPr>
        <xdr:cNvPr id="214" name="楕円 213">
          <a:extLst>
            <a:ext uri="{FF2B5EF4-FFF2-40B4-BE49-F238E27FC236}">
              <a16:creationId xmlns:a16="http://schemas.microsoft.com/office/drawing/2014/main" id="{4BE9ED58-33ED-4522-9CD7-C4A95F23E59C}"/>
            </a:ext>
          </a:extLst>
        </xdr:cNvPr>
        <xdr:cNvSpPr/>
      </xdr:nvSpPr>
      <xdr:spPr>
        <a:xfrm>
          <a:off x="1079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108313</xdr:rowOff>
    </xdr:from>
    <xdr:to>
      <xdr:col>10</xdr:col>
      <xdr:colOff>114300</xdr:colOff>
      <xdr:row>81</xdr:row>
      <xdr:rowOff>144236</xdr:rowOff>
    </xdr:to>
    <xdr:cxnSp macro="">
      <xdr:nvCxnSpPr>
        <xdr:cNvPr id="215" name="直線コネクタ 214">
          <a:extLst>
            <a:ext uri="{FF2B5EF4-FFF2-40B4-BE49-F238E27FC236}">
              <a16:creationId xmlns:a16="http://schemas.microsoft.com/office/drawing/2014/main" id="{2B2DE0E9-5D35-4D26-9C17-1ABE06FBC136}"/>
            </a:ext>
          </a:extLst>
        </xdr:cNvPr>
        <xdr:cNvCxnSpPr/>
      </xdr:nvCxnSpPr>
      <xdr:spPr>
        <a:xfrm>
          <a:off x="1130300" y="139957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169834</xdr:rowOff>
    </xdr:from>
    <xdr:ext cx="405111" cy="259045"/>
    <xdr:sp macro="" textlink="">
      <xdr:nvSpPr>
        <xdr:cNvPr id="216" name="n_1aveValue【福祉施設】&#10;有形固定資産減価償却率">
          <a:extLst>
            <a:ext uri="{FF2B5EF4-FFF2-40B4-BE49-F238E27FC236}">
              <a16:creationId xmlns:a16="http://schemas.microsoft.com/office/drawing/2014/main" id="{37EBC7A2-D537-433D-A919-281384F7E22F}"/>
            </a:ext>
          </a:extLst>
        </xdr:cNvPr>
        <xdr:cNvSpPr txBox="1"/>
      </xdr:nvSpPr>
      <xdr:spPr>
        <a:xfrm>
          <a:off x="3582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217" name="n_2aveValue【福祉施設】&#10;有形固定資産減価償却率">
          <a:extLst>
            <a:ext uri="{FF2B5EF4-FFF2-40B4-BE49-F238E27FC236}">
              <a16:creationId xmlns:a16="http://schemas.microsoft.com/office/drawing/2014/main" id="{BBF4A75F-4253-42A7-B334-76B9BD40FB23}"/>
            </a:ext>
          </a:extLst>
        </xdr:cNvPr>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58F8DA70-27E8-4253-8F57-27109679C826}"/>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150240</xdr:rowOff>
    </xdr:from>
    <xdr:ext cx="405111" cy="259045"/>
    <xdr:sp macro="" textlink="">
      <xdr:nvSpPr>
        <xdr:cNvPr id="219" name="n_4aveValue【福祉施設】&#10;有形固定資産減価償却率">
          <a:extLst>
            <a:ext uri="{FF2B5EF4-FFF2-40B4-BE49-F238E27FC236}">
              <a16:creationId xmlns:a16="http://schemas.microsoft.com/office/drawing/2014/main" id="{4D3C27E8-D9D0-4295-B3BB-852063024C15}"/>
            </a:ext>
          </a:extLst>
        </xdr:cNvPr>
        <xdr:cNvSpPr txBox="1"/>
      </xdr:nvSpPr>
      <xdr:spPr>
        <a:xfrm>
          <a:off x="927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2557</xdr:rowOff>
    </xdr:from>
    <xdr:ext cx="405111" cy="259045"/>
    <xdr:sp macro="" textlink="">
      <xdr:nvSpPr>
        <xdr:cNvPr id="220" name="n_1mainValue【福祉施設】&#10;有形固定資産減価償却率">
          <a:extLst>
            <a:ext uri="{FF2B5EF4-FFF2-40B4-BE49-F238E27FC236}">
              <a16:creationId xmlns:a16="http://schemas.microsoft.com/office/drawing/2014/main" id="{25BCC459-0588-4A9B-8B02-2DC5AA41A5CC}"/>
            </a:ext>
          </a:extLst>
        </xdr:cNvPr>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67871</xdr:rowOff>
    </xdr:from>
    <xdr:ext cx="405111" cy="259045"/>
    <xdr:sp macro="" textlink="">
      <xdr:nvSpPr>
        <xdr:cNvPr id="221" name="n_2mainValue【福祉施設】&#10;有形固定資産減価償却率">
          <a:extLst>
            <a:ext uri="{FF2B5EF4-FFF2-40B4-BE49-F238E27FC236}">
              <a16:creationId xmlns:a16="http://schemas.microsoft.com/office/drawing/2014/main" id="{C07E06FA-EB2B-49CB-AD6C-48F14F3C721C}"/>
            </a:ext>
          </a:extLst>
        </xdr:cNvPr>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14713</xdr:rowOff>
    </xdr:from>
    <xdr:ext cx="405111" cy="259045"/>
    <xdr:sp macro="" textlink="">
      <xdr:nvSpPr>
        <xdr:cNvPr id="222" name="n_3mainValue【福祉施設】&#10;有形固定資産減価償却率">
          <a:extLst>
            <a:ext uri="{FF2B5EF4-FFF2-40B4-BE49-F238E27FC236}">
              <a16:creationId xmlns:a16="http://schemas.microsoft.com/office/drawing/2014/main" id="{A5045740-9262-43E5-B499-8A19E3BF36EF}"/>
            </a:ext>
          </a:extLst>
        </xdr:cNvPr>
        <xdr:cNvSpPr txBox="1"/>
      </xdr:nvSpPr>
      <xdr:spPr>
        <a:xfrm>
          <a:off x="18167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223" name="n_4mainValue【福祉施設】&#10;有形固定資産減価償却率">
          <a:extLst>
            <a:ext uri="{FF2B5EF4-FFF2-40B4-BE49-F238E27FC236}">
              <a16:creationId xmlns:a16="http://schemas.microsoft.com/office/drawing/2014/main" id="{7F723CEF-9C14-4B1E-8F7B-73480A5520C0}"/>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497D0818-C33F-4264-A9F3-0BE3EE2BC6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9A66C0F3-027A-4732-8CEC-6D25F56C1C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3D852114-B0BB-49F7-A09F-AD4DA1574A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E9DE69B2-73B4-4140-B66A-D25950558A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7E54DF57-E62C-4B0E-8399-6621AAEAC1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3842B190-83A3-4F3D-9DEB-584671F8B54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A60E5BE0-0205-409C-8D28-F944EC8111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1A54C5EF-E395-47BD-8D45-F54E374C6B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46DF0994-6DEF-4948-956A-FA6387DE77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ABDF6F6E-D11B-4347-87D5-F75174A5C6C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7C3F6EB1-E68D-4640-BF70-A6C89EDCFBE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7243419C-71C5-471A-A877-03108860AD8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57A7271E-3E90-440E-87AB-CAB1A48D89A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A9FFB712-AA60-4CEC-9F2D-FA0C2FBFDE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6C61C552-4E06-47BD-91D1-7F991566D67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5E5D6636-B5DC-4A9D-B22A-E123C199E9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9806EBB9-D99C-4A60-A2DF-14B393DD713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98270DCF-43FC-4967-AE94-F3E6A7C8214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7D959446-07AA-4C10-AD89-E917FA126F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4AE09B77-F629-4AA5-9EDE-FAE7006A4E5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C40DB04-6038-4D89-AC06-EEF8AA9E840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477A966D-8D86-45E8-8689-1E002AEC73EF}"/>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4163C420-261F-423A-863B-82A9423EDCA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1C439638-4ABD-4D95-A384-823559FB7CE8}"/>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47142D70-CD42-4B4A-BDA6-200B46632489}"/>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1FCAA3CF-FD6E-4868-A730-23D05FE4B628}"/>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138549</xdr:rowOff>
    </xdr:from>
    <xdr:ext cx="469744" cy="259045"/>
    <xdr:sp macro="" textlink="">
      <xdr:nvSpPr>
        <xdr:cNvPr id="250" name="【福祉施設】&#10;一人当たり面積平均値テキスト">
          <a:extLst>
            <a:ext uri="{FF2B5EF4-FFF2-40B4-BE49-F238E27FC236}">
              <a16:creationId xmlns:a16="http://schemas.microsoft.com/office/drawing/2014/main" id="{F56028F7-2EEB-4A57-B226-3C7B47892E6F}"/>
            </a:ext>
          </a:extLst>
        </xdr:cNvPr>
        <xdr:cNvSpPr txBox="1"/>
      </xdr:nvSpPr>
      <xdr:spPr>
        <a:xfrm>
          <a:off x="10515600" y="1454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1A09AB17-6D12-4681-8A47-BCC178C25DFF}"/>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6C2C0C80-3FFD-49EA-B067-580B4959965A}"/>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253" name="フローチャート: 判断 252">
          <a:extLst>
            <a:ext uri="{FF2B5EF4-FFF2-40B4-BE49-F238E27FC236}">
              <a16:creationId xmlns:a16="http://schemas.microsoft.com/office/drawing/2014/main" id="{A67A2A51-7604-42A3-9DEF-8D422E30157F}"/>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254" name="フローチャート: 判断 253">
          <a:extLst>
            <a:ext uri="{FF2B5EF4-FFF2-40B4-BE49-F238E27FC236}">
              <a16:creationId xmlns:a16="http://schemas.microsoft.com/office/drawing/2014/main" id="{2FA24417-E080-4410-B3B7-05D75630A607}"/>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255" name="フローチャート: 判断 254">
          <a:extLst>
            <a:ext uri="{FF2B5EF4-FFF2-40B4-BE49-F238E27FC236}">
              <a16:creationId xmlns:a16="http://schemas.microsoft.com/office/drawing/2014/main" id="{0F5D0B53-A2D6-4562-A050-07B42A645FA2}"/>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535B686-8F42-468B-8550-D221CBF9FC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3E5DD3B-AAED-4EDE-B484-86139ED1306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97C10F7-2C6F-44EB-97AE-5DF87EFE295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CE1AD7E3-5DE9-4D64-BE93-6A53B1ADD7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EB58163-2DA4-486B-B92C-48777BF5425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152578</xdr:rowOff>
    </xdr:from>
    <xdr:to>
      <xdr:col>55</xdr:col>
      <xdr:colOff>50800</xdr:colOff>
      <xdr:row>84</xdr:row>
      <xdr:rowOff>82728</xdr:rowOff>
    </xdr:to>
    <xdr:sp macro="" textlink="">
      <xdr:nvSpPr>
        <xdr:cNvPr id="261" name="楕円 260">
          <a:extLst>
            <a:ext uri="{FF2B5EF4-FFF2-40B4-BE49-F238E27FC236}">
              <a16:creationId xmlns:a16="http://schemas.microsoft.com/office/drawing/2014/main" id="{1B0E7CDB-D556-4C41-8DA1-440B33A0A930}"/>
            </a:ext>
          </a:extLst>
        </xdr:cNvPr>
        <xdr:cNvSpPr/>
      </xdr:nvSpPr>
      <xdr:spPr>
        <a:xfrm>
          <a:off x="10426700" y="1438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4005</xdr:rowOff>
    </xdr:from>
    <xdr:ext cx="469744" cy="259045"/>
    <xdr:sp macro="" textlink="">
      <xdr:nvSpPr>
        <xdr:cNvPr id="262" name="【福祉施設】&#10;一人当たり面積該当値テキスト">
          <a:extLst>
            <a:ext uri="{FF2B5EF4-FFF2-40B4-BE49-F238E27FC236}">
              <a16:creationId xmlns:a16="http://schemas.microsoft.com/office/drawing/2014/main" id="{F4525796-A9F7-4ABD-A074-92BEB4E71554}"/>
            </a:ext>
          </a:extLst>
        </xdr:cNvPr>
        <xdr:cNvSpPr txBox="1"/>
      </xdr:nvSpPr>
      <xdr:spPr>
        <a:xfrm>
          <a:off x="10515600" y="1423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164007</xdr:rowOff>
    </xdr:from>
    <xdr:to>
      <xdr:col>50</xdr:col>
      <xdr:colOff>165100</xdr:colOff>
      <xdr:row>84</xdr:row>
      <xdr:rowOff>94157</xdr:rowOff>
    </xdr:to>
    <xdr:sp macro="" textlink="">
      <xdr:nvSpPr>
        <xdr:cNvPr id="263" name="楕円 262">
          <a:extLst>
            <a:ext uri="{FF2B5EF4-FFF2-40B4-BE49-F238E27FC236}">
              <a16:creationId xmlns:a16="http://schemas.microsoft.com/office/drawing/2014/main" id="{DA3B7746-A42C-4827-BBF2-2EE1C7769B33}"/>
            </a:ext>
          </a:extLst>
        </xdr:cNvPr>
        <xdr:cNvSpPr/>
      </xdr:nvSpPr>
      <xdr:spPr>
        <a:xfrm>
          <a:off x="9588500" y="1439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31928</xdr:rowOff>
    </xdr:from>
    <xdr:to>
      <xdr:col>55</xdr:col>
      <xdr:colOff>0</xdr:colOff>
      <xdr:row>84</xdr:row>
      <xdr:rowOff>43357</xdr:rowOff>
    </xdr:to>
    <xdr:cxnSp macro="">
      <xdr:nvCxnSpPr>
        <xdr:cNvPr id="264" name="直線コネクタ 263">
          <a:extLst>
            <a:ext uri="{FF2B5EF4-FFF2-40B4-BE49-F238E27FC236}">
              <a16:creationId xmlns:a16="http://schemas.microsoft.com/office/drawing/2014/main" id="{D29D96D2-BDE1-44EC-AC20-6EE79630D1A3}"/>
            </a:ext>
          </a:extLst>
        </xdr:cNvPr>
        <xdr:cNvCxnSpPr/>
      </xdr:nvCxnSpPr>
      <xdr:spPr>
        <a:xfrm flipV="1">
          <a:off x="9639300" y="1443372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5359</xdr:rowOff>
    </xdr:from>
    <xdr:to>
      <xdr:col>46</xdr:col>
      <xdr:colOff>38100</xdr:colOff>
      <xdr:row>84</xdr:row>
      <xdr:rowOff>106959</xdr:rowOff>
    </xdr:to>
    <xdr:sp macro="" textlink="">
      <xdr:nvSpPr>
        <xdr:cNvPr id="265" name="楕円 264">
          <a:extLst>
            <a:ext uri="{FF2B5EF4-FFF2-40B4-BE49-F238E27FC236}">
              <a16:creationId xmlns:a16="http://schemas.microsoft.com/office/drawing/2014/main" id="{92CFD4FE-35A7-4B31-B93C-7DBF881164EF}"/>
            </a:ext>
          </a:extLst>
        </xdr:cNvPr>
        <xdr:cNvSpPr/>
      </xdr:nvSpPr>
      <xdr:spPr>
        <a:xfrm>
          <a:off x="8699500" y="144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43357</xdr:rowOff>
    </xdr:from>
    <xdr:to>
      <xdr:col>50</xdr:col>
      <xdr:colOff>114300</xdr:colOff>
      <xdr:row>84</xdr:row>
      <xdr:rowOff>56159</xdr:rowOff>
    </xdr:to>
    <xdr:cxnSp macro="">
      <xdr:nvCxnSpPr>
        <xdr:cNvPr id="266" name="直線コネクタ 265">
          <a:extLst>
            <a:ext uri="{FF2B5EF4-FFF2-40B4-BE49-F238E27FC236}">
              <a16:creationId xmlns:a16="http://schemas.microsoft.com/office/drawing/2014/main" id="{A3910F87-46B5-42BE-95F6-A968052FF8D8}"/>
            </a:ext>
          </a:extLst>
        </xdr:cNvPr>
        <xdr:cNvCxnSpPr/>
      </xdr:nvCxnSpPr>
      <xdr:spPr>
        <a:xfrm flipV="1">
          <a:off x="8750300" y="14445157"/>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10389</xdr:rowOff>
    </xdr:from>
    <xdr:to>
      <xdr:col>41</xdr:col>
      <xdr:colOff>101600</xdr:colOff>
      <xdr:row>84</xdr:row>
      <xdr:rowOff>111989</xdr:rowOff>
    </xdr:to>
    <xdr:sp macro="" textlink="">
      <xdr:nvSpPr>
        <xdr:cNvPr id="267" name="楕円 266">
          <a:extLst>
            <a:ext uri="{FF2B5EF4-FFF2-40B4-BE49-F238E27FC236}">
              <a16:creationId xmlns:a16="http://schemas.microsoft.com/office/drawing/2014/main" id="{ADE4E412-0CFA-40E3-8A1E-5BAB0D4A99AE}"/>
            </a:ext>
          </a:extLst>
        </xdr:cNvPr>
        <xdr:cNvSpPr/>
      </xdr:nvSpPr>
      <xdr:spPr>
        <a:xfrm>
          <a:off x="7810500" y="144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56159</xdr:rowOff>
    </xdr:from>
    <xdr:to>
      <xdr:col>45</xdr:col>
      <xdr:colOff>177800</xdr:colOff>
      <xdr:row>84</xdr:row>
      <xdr:rowOff>61189</xdr:rowOff>
    </xdr:to>
    <xdr:cxnSp macro="">
      <xdr:nvCxnSpPr>
        <xdr:cNvPr id="268" name="直線コネクタ 267">
          <a:extLst>
            <a:ext uri="{FF2B5EF4-FFF2-40B4-BE49-F238E27FC236}">
              <a16:creationId xmlns:a16="http://schemas.microsoft.com/office/drawing/2014/main" id="{2C72ABD7-4CCF-4079-B67E-37E7377B5CCB}"/>
            </a:ext>
          </a:extLst>
        </xdr:cNvPr>
        <xdr:cNvCxnSpPr/>
      </xdr:nvCxnSpPr>
      <xdr:spPr>
        <a:xfrm flipV="1">
          <a:off x="7861300" y="14457959"/>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xdr:rowOff>
    </xdr:from>
    <xdr:to>
      <xdr:col>36</xdr:col>
      <xdr:colOff>165100</xdr:colOff>
      <xdr:row>84</xdr:row>
      <xdr:rowOff>112674</xdr:rowOff>
    </xdr:to>
    <xdr:sp macro="" textlink="">
      <xdr:nvSpPr>
        <xdr:cNvPr id="269" name="楕円 268">
          <a:extLst>
            <a:ext uri="{FF2B5EF4-FFF2-40B4-BE49-F238E27FC236}">
              <a16:creationId xmlns:a16="http://schemas.microsoft.com/office/drawing/2014/main" id="{3595C3FC-79D4-46BA-9F59-7C3A1A96D68E}"/>
            </a:ext>
          </a:extLst>
        </xdr:cNvPr>
        <xdr:cNvSpPr/>
      </xdr:nvSpPr>
      <xdr:spPr>
        <a:xfrm>
          <a:off x="6921500" y="144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61189</xdr:rowOff>
    </xdr:from>
    <xdr:to>
      <xdr:col>41</xdr:col>
      <xdr:colOff>50800</xdr:colOff>
      <xdr:row>84</xdr:row>
      <xdr:rowOff>61874</xdr:rowOff>
    </xdr:to>
    <xdr:cxnSp macro="">
      <xdr:nvCxnSpPr>
        <xdr:cNvPr id="270" name="直線コネクタ 269">
          <a:extLst>
            <a:ext uri="{FF2B5EF4-FFF2-40B4-BE49-F238E27FC236}">
              <a16:creationId xmlns:a16="http://schemas.microsoft.com/office/drawing/2014/main" id="{0114D280-F7C9-4A0D-B460-20F165C3E9EF}"/>
            </a:ext>
          </a:extLst>
        </xdr:cNvPr>
        <xdr:cNvCxnSpPr/>
      </xdr:nvCxnSpPr>
      <xdr:spPr>
        <a:xfrm flipV="1">
          <a:off x="6972300" y="1446298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91000</xdr:rowOff>
    </xdr:from>
    <xdr:ext cx="469744" cy="259045"/>
    <xdr:sp macro="" textlink="">
      <xdr:nvSpPr>
        <xdr:cNvPr id="271" name="n_1aveValue【福祉施設】&#10;一人当たり面積">
          <a:extLst>
            <a:ext uri="{FF2B5EF4-FFF2-40B4-BE49-F238E27FC236}">
              <a16:creationId xmlns:a16="http://schemas.microsoft.com/office/drawing/2014/main" id="{8600802D-150D-4D2D-ACE9-EB0C8EBD7EA4}"/>
            </a:ext>
          </a:extLst>
        </xdr:cNvPr>
        <xdr:cNvSpPr txBox="1"/>
      </xdr:nvSpPr>
      <xdr:spPr>
        <a:xfrm>
          <a:off x="9391727" y="1466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272" name="n_2aveValue【福祉施設】&#10;一人当たり面積">
          <a:extLst>
            <a:ext uri="{FF2B5EF4-FFF2-40B4-BE49-F238E27FC236}">
              <a16:creationId xmlns:a16="http://schemas.microsoft.com/office/drawing/2014/main" id="{8E10E120-7E8A-4E8B-8E4A-7AE4863E0B8F}"/>
            </a:ext>
          </a:extLst>
        </xdr:cNvPr>
        <xdr:cNvSpPr txBox="1"/>
      </xdr:nvSpPr>
      <xdr:spPr>
        <a:xfrm>
          <a:off x="8515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90543</xdr:rowOff>
    </xdr:from>
    <xdr:ext cx="469744" cy="259045"/>
    <xdr:sp macro="" textlink="">
      <xdr:nvSpPr>
        <xdr:cNvPr id="273" name="n_3aveValue【福祉施設】&#10;一人当たり面積">
          <a:extLst>
            <a:ext uri="{FF2B5EF4-FFF2-40B4-BE49-F238E27FC236}">
              <a16:creationId xmlns:a16="http://schemas.microsoft.com/office/drawing/2014/main" id="{A5D9AC29-66D2-4832-8759-0C6653FE3A90}"/>
            </a:ext>
          </a:extLst>
        </xdr:cNvPr>
        <xdr:cNvSpPr txBox="1"/>
      </xdr:nvSpPr>
      <xdr:spPr>
        <a:xfrm>
          <a:off x="76264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99229</xdr:rowOff>
    </xdr:from>
    <xdr:ext cx="469744" cy="259045"/>
    <xdr:sp macro="" textlink="">
      <xdr:nvSpPr>
        <xdr:cNvPr id="274" name="n_4aveValue【福祉施設】&#10;一人当たり面積">
          <a:extLst>
            <a:ext uri="{FF2B5EF4-FFF2-40B4-BE49-F238E27FC236}">
              <a16:creationId xmlns:a16="http://schemas.microsoft.com/office/drawing/2014/main" id="{2B80EBCC-5422-409D-BB50-D8C2F2588AA4}"/>
            </a:ext>
          </a:extLst>
        </xdr:cNvPr>
        <xdr:cNvSpPr txBox="1"/>
      </xdr:nvSpPr>
      <xdr:spPr>
        <a:xfrm>
          <a:off x="6737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110684</xdr:rowOff>
    </xdr:from>
    <xdr:ext cx="469744" cy="259045"/>
    <xdr:sp macro="" textlink="">
      <xdr:nvSpPr>
        <xdr:cNvPr id="275" name="n_1mainValue【福祉施設】&#10;一人当たり面積">
          <a:extLst>
            <a:ext uri="{FF2B5EF4-FFF2-40B4-BE49-F238E27FC236}">
              <a16:creationId xmlns:a16="http://schemas.microsoft.com/office/drawing/2014/main" id="{1EB4E013-978C-4527-A876-D6C8DC7EA48B}"/>
            </a:ext>
          </a:extLst>
        </xdr:cNvPr>
        <xdr:cNvSpPr txBox="1"/>
      </xdr:nvSpPr>
      <xdr:spPr>
        <a:xfrm>
          <a:off x="9391727" y="141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123486</xdr:rowOff>
    </xdr:from>
    <xdr:ext cx="469744" cy="259045"/>
    <xdr:sp macro="" textlink="">
      <xdr:nvSpPr>
        <xdr:cNvPr id="276" name="n_2mainValue【福祉施設】&#10;一人当たり面積">
          <a:extLst>
            <a:ext uri="{FF2B5EF4-FFF2-40B4-BE49-F238E27FC236}">
              <a16:creationId xmlns:a16="http://schemas.microsoft.com/office/drawing/2014/main" id="{068AC763-4D7A-4819-923D-A3D74A347A19}"/>
            </a:ext>
          </a:extLst>
        </xdr:cNvPr>
        <xdr:cNvSpPr txBox="1"/>
      </xdr:nvSpPr>
      <xdr:spPr>
        <a:xfrm>
          <a:off x="8515427" y="1418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128516</xdr:rowOff>
    </xdr:from>
    <xdr:ext cx="469744" cy="259045"/>
    <xdr:sp macro="" textlink="">
      <xdr:nvSpPr>
        <xdr:cNvPr id="277" name="n_3mainValue【福祉施設】&#10;一人当たり面積">
          <a:extLst>
            <a:ext uri="{FF2B5EF4-FFF2-40B4-BE49-F238E27FC236}">
              <a16:creationId xmlns:a16="http://schemas.microsoft.com/office/drawing/2014/main" id="{93EF5AA8-3F76-450B-BEEE-D09FC2FDD8E1}"/>
            </a:ext>
          </a:extLst>
        </xdr:cNvPr>
        <xdr:cNvSpPr txBox="1"/>
      </xdr:nvSpPr>
      <xdr:spPr>
        <a:xfrm>
          <a:off x="7626427" y="141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129201</xdr:rowOff>
    </xdr:from>
    <xdr:ext cx="469744" cy="259045"/>
    <xdr:sp macro="" textlink="">
      <xdr:nvSpPr>
        <xdr:cNvPr id="278" name="n_4mainValue【福祉施設】&#10;一人当たり面積">
          <a:extLst>
            <a:ext uri="{FF2B5EF4-FFF2-40B4-BE49-F238E27FC236}">
              <a16:creationId xmlns:a16="http://schemas.microsoft.com/office/drawing/2014/main" id="{C872EA82-2920-4458-860E-0CC14BF83F11}"/>
            </a:ext>
          </a:extLst>
        </xdr:cNvPr>
        <xdr:cNvSpPr txBox="1"/>
      </xdr:nvSpPr>
      <xdr:spPr>
        <a:xfrm>
          <a:off x="6737427" y="141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954941F-9073-4ED2-AC12-D8A42F9A2D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B7DB72D1-07BA-46C9-9608-C72AE41492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CFBC40D-87C6-4B18-B46F-07ED772EE4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1757430-D09D-45FB-8551-6CDD5D8ED5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83E5ABD9-564A-404C-BF36-93AC6BB3D9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C3DD8F11-CE42-4CDC-B10E-39B68647266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9F7CC5CA-E4A6-489B-89FA-C412C30698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ECD3EF83-63EA-4095-AB6D-BFAE4B80870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75EEFF03-03F0-47EB-9591-DB96FAAF3B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B601022E-B82C-4BB4-A092-F2989038ED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AE86EF62-CC29-40A5-BB3B-36D86D5750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496EF8DC-9D93-48E5-8625-8CF696FD0B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51C76530-3C3F-4820-9F2E-24AB9FEBD7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AF6C60D3-C53C-4F8C-8317-05F9F54E0AE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D3A7C249-5765-444F-8953-086A451802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B70E1297-EACE-4DAD-9EE7-F9EE8638575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4A97FCCE-2B5B-4244-A66A-1A8326244E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5BE864C3-1447-4954-AB71-100B890A642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4CD9349-1EC7-4DEA-BA77-698E43D691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F3F8A38D-1F9E-410E-A363-674D1D0B07E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F606E72B-2643-427A-B911-9020A3344DA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3ACA0750-6F93-4029-A69C-0246A26217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9E5842C0-2010-4466-9A4F-A2CD74AD2EF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476D6E72-16C5-4F1A-B805-DE93DAFF40E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638CAD36-903B-4783-B5BF-D0D8A809DE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1669A50B-4ED6-4E2D-87BA-251E31111C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45459881-FEA1-40C3-AB3B-F511A463E5E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DCD1C65F-1331-4590-950D-86D8A367C02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095E574D-A614-4037-B60D-157AEBD82B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BF2B35B5-D19A-4C6E-BBDF-E5604324224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837175C4-3AE6-407F-B3E2-D4B4DF16732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711D577C-97CF-48F0-A8B4-586F0C2FDF1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7FF6DB49-FF4F-4EE8-8753-1C1827B4E0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E84409E9-9A95-46A2-9E6E-7F80937A2C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FED7FCE7-34F4-4666-95ED-356FC9A22DA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6E2F1B70-FB8F-4482-9406-CD4523D73DA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5CEBA5A8-A253-48CE-815A-7636E7724EC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1FF7E011-837B-461C-A987-AC8747E47D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EBC0541A-1447-4F4A-A6E4-C1A8B148695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7B6DF4B3-D943-4BC5-BA97-7F307A2369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76471862-B8E5-477D-A4BF-0B9CA58439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F104A837-18F9-4662-9C55-6AD1ADA18BDE}"/>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6522A39D-E076-4C9E-9DE1-489FCC1B65B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E5FA41A5-5EB3-47B5-9461-4DCF54AFFF9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CEF88941-F33D-46A2-9CA3-6D2A43BC5664}"/>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A0CEB818-6EA4-44F0-9B2D-7CAC2F26056C}"/>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E8CE258D-25EA-45CE-B945-28B504791D03}"/>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92585BB6-3414-41CE-97F7-4D3491C29616}"/>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80618E16-CFE6-44DC-A14D-EDF7BE4F68DA}"/>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328" name="フローチャート: 判断 327">
          <a:extLst>
            <a:ext uri="{FF2B5EF4-FFF2-40B4-BE49-F238E27FC236}">
              <a16:creationId xmlns:a16="http://schemas.microsoft.com/office/drawing/2014/main" id="{982E9B3F-4B09-461B-A783-F15F4B164A4D}"/>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329" name="フローチャート: 判断 328">
          <a:extLst>
            <a:ext uri="{FF2B5EF4-FFF2-40B4-BE49-F238E27FC236}">
              <a16:creationId xmlns:a16="http://schemas.microsoft.com/office/drawing/2014/main" id="{9D2613BA-45F5-4070-997D-FF01538E864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330" name="フローチャート: 判断 329">
          <a:extLst>
            <a:ext uri="{FF2B5EF4-FFF2-40B4-BE49-F238E27FC236}">
              <a16:creationId xmlns:a16="http://schemas.microsoft.com/office/drawing/2014/main" id="{7E4BB08D-5823-4DA2-BAE4-C2060B64D4E5}"/>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180CE03-2B0A-4684-9650-50A2BC7AD5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CB19C82-8B2A-46FF-B76A-D764368732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1619B7B-6D94-4256-A2E9-703F7C90E4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86BC472-09B2-42F6-B60F-0DDC9CBE9C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7354521-AA94-4AA8-9B65-877E64B082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115207</xdr:rowOff>
    </xdr:from>
    <xdr:to>
      <xdr:col>85</xdr:col>
      <xdr:colOff>177800</xdr:colOff>
      <xdr:row>41</xdr:row>
      <xdr:rowOff>45357</xdr:rowOff>
    </xdr:to>
    <xdr:sp macro="" textlink="">
      <xdr:nvSpPr>
        <xdr:cNvPr id="336" name="楕円 335">
          <a:extLst>
            <a:ext uri="{FF2B5EF4-FFF2-40B4-BE49-F238E27FC236}">
              <a16:creationId xmlns:a16="http://schemas.microsoft.com/office/drawing/2014/main" id="{F7A14905-2B4C-499C-A993-AB078AA8FAAC}"/>
            </a:ext>
          </a:extLst>
        </xdr:cNvPr>
        <xdr:cNvSpPr/>
      </xdr:nvSpPr>
      <xdr:spPr>
        <a:xfrm>
          <a:off x="162687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93634</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1F3E1807-A350-4221-9CF1-02D37A30D733}"/>
            </a:ext>
          </a:extLst>
        </xdr:cNvPr>
        <xdr:cNvSpPr txBox="1"/>
      </xdr:nvSpPr>
      <xdr:spPr>
        <a:xfrm>
          <a:off x="16357600"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85816</xdr:rowOff>
    </xdr:from>
    <xdr:to>
      <xdr:col>81</xdr:col>
      <xdr:colOff>101600</xdr:colOff>
      <xdr:row>41</xdr:row>
      <xdr:rowOff>15966</xdr:rowOff>
    </xdr:to>
    <xdr:sp macro="" textlink="">
      <xdr:nvSpPr>
        <xdr:cNvPr id="338" name="楕円 337">
          <a:extLst>
            <a:ext uri="{FF2B5EF4-FFF2-40B4-BE49-F238E27FC236}">
              <a16:creationId xmlns:a16="http://schemas.microsoft.com/office/drawing/2014/main" id="{4104420E-796D-49B9-85BA-1437A6545A93}"/>
            </a:ext>
          </a:extLst>
        </xdr:cNvPr>
        <xdr:cNvSpPr/>
      </xdr:nvSpPr>
      <xdr:spPr>
        <a:xfrm>
          <a:off x="15430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136616</xdr:rowOff>
    </xdr:from>
    <xdr:to>
      <xdr:col>85</xdr:col>
      <xdr:colOff>127000</xdr:colOff>
      <xdr:row>40</xdr:row>
      <xdr:rowOff>166007</xdr:rowOff>
    </xdr:to>
    <xdr:cxnSp macro="">
      <xdr:nvCxnSpPr>
        <xdr:cNvPr id="339" name="直線コネクタ 338">
          <a:extLst>
            <a:ext uri="{FF2B5EF4-FFF2-40B4-BE49-F238E27FC236}">
              <a16:creationId xmlns:a16="http://schemas.microsoft.com/office/drawing/2014/main" id="{1ECCF70A-2AC8-44BC-B33F-50D7AB0CC5AD}"/>
            </a:ext>
          </a:extLst>
        </xdr:cNvPr>
        <xdr:cNvCxnSpPr/>
      </xdr:nvCxnSpPr>
      <xdr:spPr>
        <a:xfrm>
          <a:off x="15481300" y="69946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164193</xdr:rowOff>
    </xdr:from>
    <xdr:to>
      <xdr:col>76</xdr:col>
      <xdr:colOff>165100</xdr:colOff>
      <xdr:row>40</xdr:row>
      <xdr:rowOff>94343</xdr:rowOff>
    </xdr:to>
    <xdr:sp macro="" textlink="">
      <xdr:nvSpPr>
        <xdr:cNvPr id="340" name="楕円 339">
          <a:extLst>
            <a:ext uri="{FF2B5EF4-FFF2-40B4-BE49-F238E27FC236}">
              <a16:creationId xmlns:a16="http://schemas.microsoft.com/office/drawing/2014/main" id="{158821CA-7E8D-4347-90E2-01BA6A38F304}"/>
            </a:ext>
          </a:extLst>
        </xdr:cNvPr>
        <xdr:cNvSpPr/>
      </xdr:nvSpPr>
      <xdr:spPr>
        <a:xfrm>
          <a:off x="14541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43543</xdr:rowOff>
    </xdr:from>
    <xdr:to>
      <xdr:col>81</xdr:col>
      <xdr:colOff>50800</xdr:colOff>
      <xdr:row>40</xdr:row>
      <xdr:rowOff>136616</xdr:rowOff>
    </xdr:to>
    <xdr:cxnSp macro="">
      <xdr:nvCxnSpPr>
        <xdr:cNvPr id="341" name="直線コネクタ 340">
          <a:extLst>
            <a:ext uri="{FF2B5EF4-FFF2-40B4-BE49-F238E27FC236}">
              <a16:creationId xmlns:a16="http://schemas.microsoft.com/office/drawing/2014/main" id="{C58BB33C-DE65-4480-9A62-644371FE69A6}"/>
            </a:ext>
          </a:extLst>
        </xdr:cNvPr>
        <xdr:cNvCxnSpPr/>
      </xdr:nvCxnSpPr>
      <xdr:spPr>
        <a:xfrm>
          <a:off x="14592300" y="6901543"/>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141333</xdr:rowOff>
    </xdr:from>
    <xdr:to>
      <xdr:col>72</xdr:col>
      <xdr:colOff>38100</xdr:colOff>
      <xdr:row>40</xdr:row>
      <xdr:rowOff>71483</xdr:rowOff>
    </xdr:to>
    <xdr:sp macro="" textlink="">
      <xdr:nvSpPr>
        <xdr:cNvPr id="342" name="楕円 341">
          <a:extLst>
            <a:ext uri="{FF2B5EF4-FFF2-40B4-BE49-F238E27FC236}">
              <a16:creationId xmlns:a16="http://schemas.microsoft.com/office/drawing/2014/main" id="{4709FE5C-B63F-404A-8A78-F71C6669D27A}"/>
            </a:ext>
          </a:extLst>
        </xdr:cNvPr>
        <xdr:cNvSpPr/>
      </xdr:nvSpPr>
      <xdr:spPr>
        <a:xfrm>
          <a:off x="13652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20683</xdr:rowOff>
    </xdr:from>
    <xdr:to>
      <xdr:col>76</xdr:col>
      <xdr:colOff>114300</xdr:colOff>
      <xdr:row>40</xdr:row>
      <xdr:rowOff>43543</xdr:rowOff>
    </xdr:to>
    <xdr:cxnSp macro="">
      <xdr:nvCxnSpPr>
        <xdr:cNvPr id="343" name="直線コネクタ 342">
          <a:extLst>
            <a:ext uri="{FF2B5EF4-FFF2-40B4-BE49-F238E27FC236}">
              <a16:creationId xmlns:a16="http://schemas.microsoft.com/office/drawing/2014/main" id="{7BE613F7-CC21-4536-A60A-93D6248D6A13}"/>
            </a:ext>
          </a:extLst>
        </xdr:cNvPr>
        <xdr:cNvCxnSpPr/>
      </xdr:nvCxnSpPr>
      <xdr:spPr>
        <a:xfrm>
          <a:off x="13703300" y="68786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125004</xdr:rowOff>
    </xdr:from>
    <xdr:to>
      <xdr:col>67</xdr:col>
      <xdr:colOff>101600</xdr:colOff>
      <xdr:row>33</xdr:row>
      <xdr:rowOff>55154</xdr:rowOff>
    </xdr:to>
    <xdr:sp macro="" textlink="">
      <xdr:nvSpPr>
        <xdr:cNvPr id="344" name="楕円 343">
          <a:extLst>
            <a:ext uri="{FF2B5EF4-FFF2-40B4-BE49-F238E27FC236}">
              <a16:creationId xmlns:a16="http://schemas.microsoft.com/office/drawing/2014/main" id="{BDDFDDA2-7C43-41EC-AF38-443C0209BA78}"/>
            </a:ext>
          </a:extLst>
        </xdr:cNvPr>
        <xdr:cNvSpPr/>
      </xdr:nvSpPr>
      <xdr:spPr>
        <a:xfrm>
          <a:off x="12763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4354</xdr:rowOff>
    </xdr:from>
    <xdr:to>
      <xdr:col>71</xdr:col>
      <xdr:colOff>177800</xdr:colOff>
      <xdr:row>40</xdr:row>
      <xdr:rowOff>20683</xdr:rowOff>
    </xdr:to>
    <xdr:cxnSp macro="">
      <xdr:nvCxnSpPr>
        <xdr:cNvPr id="345" name="直線コネクタ 344">
          <a:extLst>
            <a:ext uri="{FF2B5EF4-FFF2-40B4-BE49-F238E27FC236}">
              <a16:creationId xmlns:a16="http://schemas.microsoft.com/office/drawing/2014/main" id="{CAE7EADF-732A-40CD-B6D9-7E7FEB8B1024}"/>
            </a:ext>
          </a:extLst>
        </xdr:cNvPr>
        <xdr:cNvCxnSpPr/>
      </xdr:nvCxnSpPr>
      <xdr:spPr>
        <a:xfrm>
          <a:off x="12814300" y="5662204"/>
          <a:ext cx="889000" cy="12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DB2FF896-09B7-400D-A9C4-52571939662D}"/>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F0C8982F-32F6-481F-8200-ACE03D0B8513}"/>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8C012844-6DEF-447F-989C-0C0F161F0888}"/>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D168696F-C7E0-43D4-839F-5ED57D23B011}"/>
            </a:ext>
          </a:extLst>
        </xdr:cNvPr>
        <xdr:cNvSpPr txBox="1"/>
      </xdr:nvSpPr>
      <xdr:spPr>
        <a:xfrm>
          <a:off x="12611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7093</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060BD626-0066-4545-803C-5BAD8D7182EC}"/>
            </a:ext>
          </a:extLst>
        </xdr:cNvPr>
        <xdr:cNvSpPr txBox="1"/>
      </xdr:nvSpPr>
      <xdr:spPr>
        <a:xfrm>
          <a:off x="152660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85470</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A96E08AC-4A2F-42C3-9EBA-D9C48C08B7E4}"/>
            </a:ext>
          </a:extLst>
        </xdr:cNvPr>
        <xdr:cNvSpPr txBox="1"/>
      </xdr:nvSpPr>
      <xdr:spPr>
        <a:xfrm>
          <a:off x="14389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62610</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E13DC858-52D9-4F91-9F21-8BD3D651D24B}"/>
            </a:ext>
          </a:extLst>
        </xdr:cNvPr>
        <xdr:cNvSpPr txBox="1"/>
      </xdr:nvSpPr>
      <xdr:spPr>
        <a:xfrm>
          <a:off x="13500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71681</xdr:rowOff>
    </xdr:from>
    <xdr:ext cx="340478" cy="259045"/>
    <xdr:sp macro="" textlink="">
      <xdr:nvSpPr>
        <xdr:cNvPr id="353" name="n_4mainValue【一般廃棄物処理施設】&#10;有形固定資産減価償却率">
          <a:extLst>
            <a:ext uri="{FF2B5EF4-FFF2-40B4-BE49-F238E27FC236}">
              <a16:creationId xmlns:a16="http://schemas.microsoft.com/office/drawing/2014/main" id="{9D47473E-4878-4D8A-886C-7CF3D82D1A28}"/>
            </a:ext>
          </a:extLst>
        </xdr:cNvPr>
        <xdr:cNvSpPr txBox="1"/>
      </xdr:nvSpPr>
      <xdr:spPr>
        <a:xfrm>
          <a:off x="12644061" y="5386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22947244-CA4F-44C8-AFAA-21D18BB7CF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137511FC-5A7E-42DF-9E2F-0A516F7A74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D74FBDC3-F3F4-407D-99AC-88EB36F9F7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34000559-E966-4647-98A0-C4E0C06733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5A8DD6E1-489E-449E-9BDF-678A2F3AD7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7A4B5C60-24D7-405C-B874-815D7BE70F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5E99D8D-770B-4DE0-92EE-B46588F85D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75E18F56-A36C-4CB5-9F8A-D370C81D9B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97B28933-B93B-4B6C-98A2-B97ECE7EFF4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3447E4B3-4983-477C-9DAB-163ECE135A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79BD37FD-1DF8-4FDF-904F-EF89F6DDD85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223004D1-9DA7-4937-B483-848C502D486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2C9009A3-C479-4A1B-ACDB-E1DE5B3D55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6E59AD0E-4F8F-478B-A26D-F6011FA9678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9A1A4CE9-F020-484D-9FC4-3D3000F6FAC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D670DDDE-5454-4A71-A6CE-AE5A82438A69}"/>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8C75C83B-CCA0-44A2-91E4-988A9985073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8EB7AF76-0061-431E-954A-F0F6A6B558EA}"/>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624AA79C-A421-48A6-BC18-432CEA83CF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2CBF326C-5717-45C6-B4B3-BAEC69C8F7C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6DDF1FD-E31C-4105-8A80-81436FC3AE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33EE0661-4FC4-4E8E-B4D5-5F791417F0AE}"/>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529710D5-B3B6-4DF1-8E0E-AA73D71DF872}"/>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D1BC1E07-9277-4E82-B6AA-00053E72A442}"/>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51FA7ABE-6BFF-4FE3-82BA-10A4FEADDA95}"/>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24CEF0D8-C026-45B4-A939-035D6519C1DA}"/>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E91D9CF-EB59-4925-863C-8752DBD17A23}"/>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06AAD917-2548-4393-8595-B4E49850588E}"/>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2FEE2DCF-4D6D-4224-A698-ED04EABAD742}"/>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383" name="フローチャート: 判断 382">
          <a:extLst>
            <a:ext uri="{FF2B5EF4-FFF2-40B4-BE49-F238E27FC236}">
              <a16:creationId xmlns:a16="http://schemas.microsoft.com/office/drawing/2014/main" id="{6CD811FF-0BE0-438F-82E1-D88EDE61615E}"/>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384" name="フローチャート: 判断 383">
          <a:extLst>
            <a:ext uri="{FF2B5EF4-FFF2-40B4-BE49-F238E27FC236}">
              <a16:creationId xmlns:a16="http://schemas.microsoft.com/office/drawing/2014/main" id="{74E9EE4C-213C-424D-89B9-73A9FE5DF33A}"/>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385" name="フローチャート: 判断 384">
          <a:extLst>
            <a:ext uri="{FF2B5EF4-FFF2-40B4-BE49-F238E27FC236}">
              <a16:creationId xmlns:a16="http://schemas.microsoft.com/office/drawing/2014/main" id="{D72F7E81-D14C-4899-B727-2D48667CDE13}"/>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D337825A-4DC1-4117-AAF6-BBB162F548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638672F-083E-4DE2-9643-F06E0473DC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4828C37-8DB6-4726-81C1-7762D926E0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8D32060-52B4-4AD2-9E3B-F8B6C8BB5E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FB87312-A75F-45EE-9014-7F50756942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2946</xdr:rowOff>
    </xdr:from>
    <xdr:to>
      <xdr:col>116</xdr:col>
      <xdr:colOff>114300</xdr:colOff>
      <xdr:row>41</xdr:row>
      <xdr:rowOff>104546</xdr:rowOff>
    </xdr:to>
    <xdr:sp macro="" textlink="">
      <xdr:nvSpPr>
        <xdr:cNvPr id="391" name="楕円 390">
          <a:extLst>
            <a:ext uri="{FF2B5EF4-FFF2-40B4-BE49-F238E27FC236}">
              <a16:creationId xmlns:a16="http://schemas.microsoft.com/office/drawing/2014/main" id="{C0F5AE2B-47C4-4354-BFCE-CD1DC35B0632}"/>
            </a:ext>
          </a:extLst>
        </xdr:cNvPr>
        <xdr:cNvSpPr/>
      </xdr:nvSpPr>
      <xdr:spPr>
        <a:xfrm>
          <a:off x="22110700" y="703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101713</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47064493-5DC0-4527-AE6A-56D91C27962A}"/>
            </a:ext>
          </a:extLst>
        </xdr:cNvPr>
        <xdr:cNvSpPr txBox="1"/>
      </xdr:nvSpPr>
      <xdr:spPr>
        <a:xfrm>
          <a:off x="22199600" y="695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4658</xdr:rowOff>
    </xdr:from>
    <xdr:to>
      <xdr:col>112</xdr:col>
      <xdr:colOff>38100</xdr:colOff>
      <xdr:row>41</xdr:row>
      <xdr:rowOff>106258</xdr:rowOff>
    </xdr:to>
    <xdr:sp macro="" textlink="">
      <xdr:nvSpPr>
        <xdr:cNvPr id="393" name="楕円 392">
          <a:extLst>
            <a:ext uri="{FF2B5EF4-FFF2-40B4-BE49-F238E27FC236}">
              <a16:creationId xmlns:a16="http://schemas.microsoft.com/office/drawing/2014/main" id="{33EE42E6-0A54-4B56-AB28-1DFF2E2F559B}"/>
            </a:ext>
          </a:extLst>
        </xdr:cNvPr>
        <xdr:cNvSpPr/>
      </xdr:nvSpPr>
      <xdr:spPr>
        <a:xfrm>
          <a:off x="21272500" y="70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53746</xdr:rowOff>
    </xdr:from>
    <xdr:to>
      <xdr:col>116</xdr:col>
      <xdr:colOff>63500</xdr:colOff>
      <xdr:row>41</xdr:row>
      <xdr:rowOff>55458</xdr:rowOff>
    </xdr:to>
    <xdr:cxnSp macro="">
      <xdr:nvCxnSpPr>
        <xdr:cNvPr id="394" name="直線コネクタ 393">
          <a:extLst>
            <a:ext uri="{FF2B5EF4-FFF2-40B4-BE49-F238E27FC236}">
              <a16:creationId xmlns:a16="http://schemas.microsoft.com/office/drawing/2014/main" id="{F9F34923-F8D0-4BE6-999B-2EDDB737B563}"/>
            </a:ext>
          </a:extLst>
        </xdr:cNvPr>
        <xdr:cNvCxnSpPr/>
      </xdr:nvCxnSpPr>
      <xdr:spPr>
        <a:xfrm flipV="1">
          <a:off x="21323300" y="7083196"/>
          <a:ext cx="8382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7638</xdr:rowOff>
    </xdr:from>
    <xdr:to>
      <xdr:col>107</xdr:col>
      <xdr:colOff>101600</xdr:colOff>
      <xdr:row>41</xdr:row>
      <xdr:rowOff>109238</xdr:rowOff>
    </xdr:to>
    <xdr:sp macro="" textlink="">
      <xdr:nvSpPr>
        <xdr:cNvPr id="395" name="楕円 394">
          <a:extLst>
            <a:ext uri="{FF2B5EF4-FFF2-40B4-BE49-F238E27FC236}">
              <a16:creationId xmlns:a16="http://schemas.microsoft.com/office/drawing/2014/main" id="{2767E7B8-C1EF-4613-B6E9-792CE597C7F9}"/>
            </a:ext>
          </a:extLst>
        </xdr:cNvPr>
        <xdr:cNvSpPr/>
      </xdr:nvSpPr>
      <xdr:spPr>
        <a:xfrm>
          <a:off x="20383500" y="70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55458</xdr:rowOff>
    </xdr:from>
    <xdr:to>
      <xdr:col>111</xdr:col>
      <xdr:colOff>177800</xdr:colOff>
      <xdr:row>41</xdr:row>
      <xdr:rowOff>58438</xdr:rowOff>
    </xdr:to>
    <xdr:cxnSp macro="">
      <xdr:nvCxnSpPr>
        <xdr:cNvPr id="396" name="直線コネクタ 395">
          <a:extLst>
            <a:ext uri="{FF2B5EF4-FFF2-40B4-BE49-F238E27FC236}">
              <a16:creationId xmlns:a16="http://schemas.microsoft.com/office/drawing/2014/main" id="{B0F36937-4A45-4879-8203-F2AF8D2972C2}"/>
            </a:ext>
          </a:extLst>
        </xdr:cNvPr>
        <xdr:cNvCxnSpPr/>
      </xdr:nvCxnSpPr>
      <xdr:spPr>
        <a:xfrm flipV="1">
          <a:off x="20434300" y="7084908"/>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9607</xdr:rowOff>
    </xdr:from>
    <xdr:to>
      <xdr:col>102</xdr:col>
      <xdr:colOff>165100</xdr:colOff>
      <xdr:row>41</xdr:row>
      <xdr:rowOff>111207</xdr:rowOff>
    </xdr:to>
    <xdr:sp macro="" textlink="">
      <xdr:nvSpPr>
        <xdr:cNvPr id="397" name="楕円 396">
          <a:extLst>
            <a:ext uri="{FF2B5EF4-FFF2-40B4-BE49-F238E27FC236}">
              <a16:creationId xmlns:a16="http://schemas.microsoft.com/office/drawing/2014/main" id="{BC7A54A3-DF6A-47E5-83C0-9F7F80C5F4C5}"/>
            </a:ext>
          </a:extLst>
        </xdr:cNvPr>
        <xdr:cNvSpPr/>
      </xdr:nvSpPr>
      <xdr:spPr>
        <a:xfrm>
          <a:off x="19494500" y="70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58438</xdr:rowOff>
    </xdr:from>
    <xdr:to>
      <xdr:col>107</xdr:col>
      <xdr:colOff>50800</xdr:colOff>
      <xdr:row>41</xdr:row>
      <xdr:rowOff>60407</xdr:rowOff>
    </xdr:to>
    <xdr:cxnSp macro="">
      <xdr:nvCxnSpPr>
        <xdr:cNvPr id="398" name="直線コネクタ 397">
          <a:extLst>
            <a:ext uri="{FF2B5EF4-FFF2-40B4-BE49-F238E27FC236}">
              <a16:creationId xmlns:a16="http://schemas.microsoft.com/office/drawing/2014/main" id="{7B837233-B558-4C89-9BB3-9461502D620E}"/>
            </a:ext>
          </a:extLst>
        </xdr:cNvPr>
        <xdr:cNvCxnSpPr/>
      </xdr:nvCxnSpPr>
      <xdr:spPr>
        <a:xfrm flipV="1">
          <a:off x="19545300" y="7087888"/>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77215</xdr:rowOff>
    </xdr:from>
    <xdr:to>
      <xdr:col>98</xdr:col>
      <xdr:colOff>38100</xdr:colOff>
      <xdr:row>42</xdr:row>
      <xdr:rowOff>7365</xdr:rowOff>
    </xdr:to>
    <xdr:sp macro="" textlink="">
      <xdr:nvSpPr>
        <xdr:cNvPr id="399" name="楕円 398">
          <a:extLst>
            <a:ext uri="{FF2B5EF4-FFF2-40B4-BE49-F238E27FC236}">
              <a16:creationId xmlns:a16="http://schemas.microsoft.com/office/drawing/2014/main" id="{F9EF494C-79BD-4B31-8AD8-7A530136777B}"/>
            </a:ext>
          </a:extLst>
        </xdr:cNvPr>
        <xdr:cNvSpPr/>
      </xdr:nvSpPr>
      <xdr:spPr>
        <a:xfrm>
          <a:off x="18605500" y="71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60407</xdr:rowOff>
    </xdr:from>
    <xdr:to>
      <xdr:col>102</xdr:col>
      <xdr:colOff>114300</xdr:colOff>
      <xdr:row>41</xdr:row>
      <xdr:rowOff>128015</xdr:rowOff>
    </xdr:to>
    <xdr:cxnSp macro="">
      <xdr:nvCxnSpPr>
        <xdr:cNvPr id="400" name="直線コネクタ 399">
          <a:extLst>
            <a:ext uri="{FF2B5EF4-FFF2-40B4-BE49-F238E27FC236}">
              <a16:creationId xmlns:a16="http://schemas.microsoft.com/office/drawing/2014/main" id="{FA689FAF-E7FD-4012-8900-21B958285471}"/>
            </a:ext>
          </a:extLst>
        </xdr:cNvPr>
        <xdr:cNvCxnSpPr/>
      </xdr:nvCxnSpPr>
      <xdr:spPr>
        <a:xfrm flipV="1">
          <a:off x="18656300" y="7089857"/>
          <a:ext cx="889000" cy="6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B9374493-21A2-4C7C-8FF8-9BB1C8F07ABF}"/>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6C5CB9D5-CEDB-4652-AD91-46A7B6E1B7AD}"/>
            </a:ext>
          </a:extLst>
        </xdr:cNvPr>
        <xdr:cNvSpPr txBox="1"/>
      </xdr:nvSpPr>
      <xdr:spPr>
        <a:xfrm>
          <a:off x="20134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76358</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9289CC83-C9D0-4559-B687-37F087C1A896}"/>
            </a:ext>
          </a:extLst>
        </xdr:cNvPr>
        <xdr:cNvSpPr txBox="1"/>
      </xdr:nvSpPr>
      <xdr:spPr>
        <a:xfrm>
          <a:off x="19245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83002</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888F063E-4944-48E4-9B5B-7E90FAB1E7F6}"/>
            </a:ext>
          </a:extLst>
        </xdr:cNvPr>
        <xdr:cNvSpPr txBox="1"/>
      </xdr:nvSpPr>
      <xdr:spPr>
        <a:xfrm>
          <a:off x="18356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97385</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911A7DDA-DB4A-44A8-AF71-2F7835781804}"/>
            </a:ext>
          </a:extLst>
        </xdr:cNvPr>
        <xdr:cNvSpPr txBox="1"/>
      </xdr:nvSpPr>
      <xdr:spPr>
        <a:xfrm>
          <a:off x="21011095" y="712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100365</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71321779-A47F-4CE6-A90A-0A578CE55451}"/>
            </a:ext>
          </a:extLst>
        </xdr:cNvPr>
        <xdr:cNvSpPr txBox="1"/>
      </xdr:nvSpPr>
      <xdr:spPr>
        <a:xfrm>
          <a:off x="20134795" y="712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102334</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EF1835F9-D666-42DC-8867-9EEFE8A168CF}"/>
            </a:ext>
          </a:extLst>
        </xdr:cNvPr>
        <xdr:cNvSpPr txBox="1"/>
      </xdr:nvSpPr>
      <xdr:spPr>
        <a:xfrm>
          <a:off x="19245795" y="713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169942</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D5139285-4F09-4993-8029-B275EB65A2E2}"/>
            </a:ext>
          </a:extLst>
        </xdr:cNvPr>
        <xdr:cNvSpPr txBox="1"/>
      </xdr:nvSpPr>
      <xdr:spPr>
        <a:xfrm>
          <a:off x="18389111" y="71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2234A8D1-0849-475B-B615-E9C86D394E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ADAC9CCC-2A10-4503-9E1A-AA3AAE7E761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DB7D8FD8-6119-4488-8B82-629B501AEB4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1514569C-CC9D-467A-B8C3-BB5F946644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FD1CFEBE-C70F-499B-A21E-A79E7DA2FE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8D338645-1752-40E7-8159-F99F35101F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A0582481-A680-42D9-A97F-109D7B8A32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C3C05178-2ED5-40E3-AF0C-AF942BD13C0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4F187338-118D-4724-81A6-EA4C13654B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BD4DD79A-76EB-4C35-B3B7-EE02A58DD1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EF9AC9FC-C4B8-4D94-B4FC-B5B8ED7787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DC442AEB-DD3A-4997-9DD6-9C90973544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7721F13E-936C-4116-9337-10D5D8BACC0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EBF51480-FA87-4632-858A-7C8F30FB40C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904A9FD0-B10B-4F45-A3D9-A8D28DBE79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7E2786AD-122B-46E5-9776-E57AC65C549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A52040C0-8F01-45E1-BD5B-01389B8AF7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3545E381-4435-4946-A15E-BF219605597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F95406D5-84B4-46F3-B6C4-1102CC9680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9494B056-C56A-4366-8D55-972B46CB6D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9C5CB7AF-58EE-437C-A7D3-CF16856E89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CBFE45C-440E-419A-AA07-9A920807FD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F26653A6-7799-4CD1-AEBA-C4474BBCD7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A5BD64A9-3AD7-4314-A817-3FA7606BEB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42F767C2-B262-4160-8367-4B65B2FBB69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42233C5F-0D9C-41C3-81DB-FBD11719D7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6975775C-B47C-4DF1-9D3E-2B9576DE60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864647BA-D6B4-46E8-8D17-A076F52DAB8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2F2C0DD5-B6D3-4E50-9624-5E96A6BE256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925488A1-9C7F-47A2-A092-D80166624D7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08F0E0E1-F468-407F-BDFC-96BB3A9B025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DEA7CB4A-92FA-44D4-9FA5-552B581B7E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AA70BF54-E30D-46B0-8E86-E1A3E05959F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FD49768-389D-40CE-BFBF-FC77CEC1A43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F35155F1-0FA9-4539-9905-FC9B984F5D9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ADC4240D-5FA8-4818-B243-4235B87BCFF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FF10C857-A0EC-4892-B3E9-20774D22D13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A26038AF-1375-4F6E-AF51-6830D655CB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5A3BB28B-428E-4BB9-B274-AF5FF0683EF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F62AE622-AE2A-43A9-92AA-40235DE94249}"/>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F58B9EFA-031E-4898-B81C-7B927D1A96E8}"/>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77511E4B-5917-4F04-A240-D13DA95DB81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E8D7898F-0BCE-4FB2-A4E5-7351670E46E9}"/>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E1F82194-37C9-429F-A317-34A2B07B2C5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98E44203-343E-4933-9E67-A92117AEB673}"/>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074566AF-7145-409F-A470-BE072E2C77CF}"/>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E9475BF2-9C0F-476C-AD34-B757CF7B09F3}"/>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456" name="フローチャート: 判断 455">
          <a:extLst>
            <a:ext uri="{FF2B5EF4-FFF2-40B4-BE49-F238E27FC236}">
              <a16:creationId xmlns:a16="http://schemas.microsoft.com/office/drawing/2014/main" id="{DD212401-F96C-4509-AAF8-F6C74E4983FD}"/>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457" name="フローチャート: 判断 456">
          <a:extLst>
            <a:ext uri="{FF2B5EF4-FFF2-40B4-BE49-F238E27FC236}">
              <a16:creationId xmlns:a16="http://schemas.microsoft.com/office/drawing/2014/main" id="{7B05F00E-E39E-48FE-B021-BE0B64C3F054}"/>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458" name="フローチャート: 判断 457">
          <a:extLst>
            <a:ext uri="{FF2B5EF4-FFF2-40B4-BE49-F238E27FC236}">
              <a16:creationId xmlns:a16="http://schemas.microsoft.com/office/drawing/2014/main" id="{3E0962EE-1738-410C-93A6-D5C86B7501E4}"/>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6345040A-6AF7-4948-A4E7-CC4F7C8899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2AF8A339-DFC8-451D-B901-6FE8B16B5B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BA4E16F3-A740-43B1-A155-99658FFFA0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C5A8718-9F6C-4DC8-B007-BCC20CFC3C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A7956F1-2C0B-4EE2-ADA5-0144152EAB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151130</xdr:rowOff>
    </xdr:from>
    <xdr:to>
      <xdr:col>85</xdr:col>
      <xdr:colOff>177800</xdr:colOff>
      <xdr:row>81</xdr:row>
      <xdr:rowOff>81280</xdr:rowOff>
    </xdr:to>
    <xdr:sp macro="" textlink="">
      <xdr:nvSpPr>
        <xdr:cNvPr id="464" name="楕円 463">
          <a:extLst>
            <a:ext uri="{FF2B5EF4-FFF2-40B4-BE49-F238E27FC236}">
              <a16:creationId xmlns:a16="http://schemas.microsoft.com/office/drawing/2014/main" id="{F272CA59-0DBC-4D8C-9D9D-2E5751F7C35F}"/>
            </a:ext>
          </a:extLst>
        </xdr:cNvPr>
        <xdr:cNvSpPr/>
      </xdr:nvSpPr>
      <xdr:spPr>
        <a:xfrm>
          <a:off x="162687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2557</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E7FE3885-FA5B-443F-BF48-0643D27F71A5}"/>
            </a:ext>
          </a:extLst>
        </xdr:cNvPr>
        <xdr:cNvSpPr txBox="1"/>
      </xdr:nvSpPr>
      <xdr:spPr>
        <a:xfrm>
          <a:off x="163576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125730</xdr:rowOff>
    </xdr:from>
    <xdr:to>
      <xdr:col>81</xdr:col>
      <xdr:colOff>101600</xdr:colOff>
      <xdr:row>81</xdr:row>
      <xdr:rowOff>55880</xdr:rowOff>
    </xdr:to>
    <xdr:sp macro="" textlink="">
      <xdr:nvSpPr>
        <xdr:cNvPr id="466" name="楕円 465">
          <a:extLst>
            <a:ext uri="{FF2B5EF4-FFF2-40B4-BE49-F238E27FC236}">
              <a16:creationId xmlns:a16="http://schemas.microsoft.com/office/drawing/2014/main" id="{1D4CED4B-86A5-4B07-8566-FE19B421ACFE}"/>
            </a:ext>
          </a:extLst>
        </xdr:cNvPr>
        <xdr:cNvSpPr/>
      </xdr:nvSpPr>
      <xdr:spPr>
        <a:xfrm>
          <a:off x="15430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5080</xdr:rowOff>
    </xdr:from>
    <xdr:to>
      <xdr:col>85</xdr:col>
      <xdr:colOff>127000</xdr:colOff>
      <xdr:row>81</xdr:row>
      <xdr:rowOff>30480</xdr:rowOff>
    </xdr:to>
    <xdr:cxnSp macro="">
      <xdr:nvCxnSpPr>
        <xdr:cNvPr id="467" name="直線コネクタ 466">
          <a:extLst>
            <a:ext uri="{FF2B5EF4-FFF2-40B4-BE49-F238E27FC236}">
              <a16:creationId xmlns:a16="http://schemas.microsoft.com/office/drawing/2014/main" id="{E1C529BD-8ABF-421E-BB98-C50AF02A753E}"/>
            </a:ext>
          </a:extLst>
        </xdr:cNvPr>
        <xdr:cNvCxnSpPr/>
      </xdr:nvCxnSpPr>
      <xdr:spPr>
        <a:xfrm>
          <a:off x="15481300" y="138925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46989</xdr:rowOff>
    </xdr:from>
    <xdr:to>
      <xdr:col>76</xdr:col>
      <xdr:colOff>165100</xdr:colOff>
      <xdr:row>80</xdr:row>
      <xdr:rowOff>148589</xdr:rowOff>
    </xdr:to>
    <xdr:sp macro="" textlink="">
      <xdr:nvSpPr>
        <xdr:cNvPr id="468" name="楕円 467">
          <a:extLst>
            <a:ext uri="{FF2B5EF4-FFF2-40B4-BE49-F238E27FC236}">
              <a16:creationId xmlns:a16="http://schemas.microsoft.com/office/drawing/2014/main" id="{E8382AE4-DC01-4134-9166-CF7C5A20FD5C}"/>
            </a:ext>
          </a:extLst>
        </xdr:cNvPr>
        <xdr:cNvSpPr/>
      </xdr:nvSpPr>
      <xdr:spPr>
        <a:xfrm>
          <a:off x="14541500" y="137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97789</xdr:rowOff>
    </xdr:from>
    <xdr:to>
      <xdr:col>81</xdr:col>
      <xdr:colOff>50800</xdr:colOff>
      <xdr:row>81</xdr:row>
      <xdr:rowOff>5080</xdr:rowOff>
    </xdr:to>
    <xdr:cxnSp macro="">
      <xdr:nvCxnSpPr>
        <xdr:cNvPr id="469" name="直線コネクタ 468">
          <a:extLst>
            <a:ext uri="{FF2B5EF4-FFF2-40B4-BE49-F238E27FC236}">
              <a16:creationId xmlns:a16="http://schemas.microsoft.com/office/drawing/2014/main" id="{8BF319D1-DD30-4D90-A001-D3CAC7A538FE}"/>
            </a:ext>
          </a:extLst>
        </xdr:cNvPr>
        <xdr:cNvCxnSpPr/>
      </xdr:nvCxnSpPr>
      <xdr:spPr>
        <a:xfrm>
          <a:off x="14592300" y="13813789"/>
          <a:ext cx="8890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25400</xdr:rowOff>
    </xdr:from>
    <xdr:to>
      <xdr:col>72</xdr:col>
      <xdr:colOff>38100</xdr:colOff>
      <xdr:row>83</xdr:row>
      <xdr:rowOff>127000</xdr:rowOff>
    </xdr:to>
    <xdr:sp macro="" textlink="">
      <xdr:nvSpPr>
        <xdr:cNvPr id="470" name="楕円 469">
          <a:extLst>
            <a:ext uri="{FF2B5EF4-FFF2-40B4-BE49-F238E27FC236}">
              <a16:creationId xmlns:a16="http://schemas.microsoft.com/office/drawing/2014/main" id="{279AE97B-D2CE-4FE8-8C2F-13329D7A081C}"/>
            </a:ext>
          </a:extLst>
        </xdr:cNvPr>
        <xdr:cNvSpPr/>
      </xdr:nvSpPr>
      <xdr:spPr>
        <a:xfrm>
          <a:off x="13652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97789</xdr:rowOff>
    </xdr:from>
    <xdr:to>
      <xdr:col>76</xdr:col>
      <xdr:colOff>114300</xdr:colOff>
      <xdr:row>83</xdr:row>
      <xdr:rowOff>76200</xdr:rowOff>
    </xdr:to>
    <xdr:cxnSp macro="">
      <xdr:nvCxnSpPr>
        <xdr:cNvPr id="471" name="直線コネクタ 470">
          <a:extLst>
            <a:ext uri="{FF2B5EF4-FFF2-40B4-BE49-F238E27FC236}">
              <a16:creationId xmlns:a16="http://schemas.microsoft.com/office/drawing/2014/main" id="{8311E78E-D9F3-4907-98D0-711A6C135481}"/>
            </a:ext>
          </a:extLst>
        </xdr:cNvPr>
        <xdr:cNvCxnSpPr/>
      </xdr:nvCxnSpPr>
      <xdr:spPr>
        <a:xfrm flipV="1">
          <a:off x="13703300" y="13813789"/>
          <a:ext cx="889000" cy="4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165100</xdr:rowOff>
    </xdr:from>
    <xdr:to>
      <xdr:col>67</xdr:col>
      <xdr:colOff>101600</xdr:colOff>
      <xdr:row>83</xdr:row>
      <xdr:rowOff>95250</xdr:rowOff>
    </xdr:to>
    <xdr:sp macro="" textlink="">
      <xdr:nvSpPr>
        <xdr:cNvPr id="472" name="楕円 471">
          <a:extLst>
            <a:ext uri="{FF2B5EF4-FFF2-40B4-BE49-F238E27FC236}">
              <a16:creationId xmlns:a16="http://schemas.microsoft.com/office/drawing/2014/main" id="{B6C4C779-8E86-4113-BBAE-4BA7914E3B25}"/>
            </a:ext>
          </a:extLst>
        </xdr:cNvPr>
        <xdr:cNvSpPr/>
      </xdr:nvSpPr>
      <xdr:spPr>
        <a:xfrm>
          <a:off x="12763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44450</xdr:rowOff>
    </xdr:from>
    <xdr:to>
      <xdr:col>71</xdr:col>
      <xdr:colOff>177800</xdr:colOff>
      <xdr:row>83</xdr:row>
      <xdr:rowOff>76200</xdr:rowOff>
    </xdr:to>
    <xdr:cxnSp macro="">
      <xdr:nvCxnSpPr>
        <xdr:cNvPr id="473" name="直線コネクタ 472">
          <a:extLst>
            <a:ext uri="{FF2B5EF4-FFF2-40B4-BE49-F238E27FC236}">
              <a16:creationId xmlns:a16="http://schemas.microsoft.com/office/drawing/2014/main" id="{7F5BE195-A499-497B-ACEF-179CC8739539}"/>
            </a:ext>
          </a:extLst>
        </xdr:cNvPr>
        <xdr:cNvCxnSpPr/>
      </xdr:nvCxnSpPr>
      <xdr:spPr>
        <a:xfrm>
          <a:off x="12814300" y="142748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a:extLst>
            <a:ext uri="{FF2B5EF4-FFF2-40B4-BE49-F238E27FC236}">
              <a16:creationId xmlns:a16="http://schemas.microsoft.com/office/drawing/2014/main" id="{0127A06A-622A-4371-83C7-DBC3F4BB28AF}"/>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475" name="n_2aveValue【消防施設】&#10;有形固定資産減価償却率">
          <a:extLst>
            <a:ext uri="{FF2B5EF4-FFF2-40B4-BE49-F238E27FC236}">
              <a16:creationId xmlns:a16="http://schemas.microsoft.com/office/drawing/2014/main" id="{0201DC0B-1615-4EA3-93F0-7D235FC44E4F}"/>
            </a:ext>
          </a:extLst>
        </xdr:cNvPr>
        <xdr:cNvSpPr txBox="1"/>
      </xdr:nvSpPr>
      <xdr:spPr>
        <a:xfrm>
          <a:off x="14389744" y="1409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476" name="n_3aveValue【消防施設】&#10;有形固定資産減価償却率">
          <a:extLst>
            <a:ext uri="{FF2B5EF4-FFF2-40B4-BE49-F238E27FC236}">
              <a16:creationId xmlns:a16="http://schemas.microsoft.com/office/drawing/2014/main" id="{4284AC55-5F0C-4CCF-8746-082EF770BE4E}"/>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477" name="n_4aveValue【消防施設】&#10;有形固定資産減価償却率">
          <a:extLst>
            <a:ext uri="{FF2B5EF4-FFF2-40B4-BE49-F238E27FC236}">
              <a16:creationId xmlns:a16="http://schemas.microsoft.com/office/drawing/2014/main" id="{F425C16A-2AF5-40F5-9565-1D16C0700CDF}"/>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72407</xdr:rowOff>
    </xdr:from>
    <xdr:ext cx="405111" cy="259045"/>
    <xdr:sp macro="" textlink="">
      <xdr:nvSpPr>
        <xdr:cNvPr id="478" name="n_1mainValue【消防施設】&#10;有形固定資産減価償却率">
          <a:extLst>
            <a:ext uri="{FF2B5EF4-FFF2-40B4-BE49-F238E27FC236}">
              <a16:creationId xmlns:a16="http://schemas.microsoft.com/office/drawing/2014/main" id="{420679DE-54D6-471B-88CA-423AE4963678}"/>
            </a:ext>
          </a:extLst>
        </xdr:cNvPr>
        <xdr:cNvSpPr txBox="1"/>
      </xdr:nvSpPr>
      <xdr:spPr>
        <a:xfrm>
          <a:off x="152660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165116</xdr:rowOff>
    </xdr:from>
    <xdr:ext cx="405111" cy="259045"/>
    <xdr:sp macro="" textlink="">
      <xdr:nvSpPr>
        <xdr:cNvPr id="479" name="n_2mainValue【消防施設】&#10;有形固定資産減価償却率">
          <a:extLst>
            <a:ext uri="{FF2B5EF4-FFF2-40B4-BE49-F238E27FC236}">
              <a16:creationId xmlns:a16="http://schemas.microsoft.com/office/drawing/2014/main" id="{088EE7F9-1196-4112-A1D6-A996DA9EFA86}"/>
            </a:ext>
          </a:extLst>
        </xdr:cNvPr>
        <xdr:cNvSpPr txBox="1"/>
      </xdr:nvSpPr>
      <xdr:spPr>
        <a:xfrm>
          <a:off x="14389744" y="13538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118127</xdr:rowOff>
    </xdr:from>
    <xdr:ext cx="405111" cy="259045"/>
    <xdr:sp macro="" textlink="">
      <xdr:nvSpPr>
        <xdr:cNvPr id="480" name="n_3mainValue【消防施設】&#10;有形固定資産減価償却率">
          <a:extLst>
            <a:ext uri="{FF2B5EF4-FFF2-40B4-BE49-F238E27FC236}">
              <a16:creationId xmlns:a16="http://schemas.microsoft.com/office/drawing/2014/main" id="{093F87F3-6112-4372-91DE-63CC92068CAB}"/>
            </a:ext>
          </a:extLst>
        </xdr:cNvPr>
        <xdr:cNvSpPr txBox="1"/>
      </xdr:nvSpPr>
      <xdr:spPr>
        <a:xfrm>
          <a:off x="13500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86377</xdr:rowOff>
    </xdr:from>
    <xdr:ext cx="405111" cy="259045"/>
    <xdr:sp macro="" textlink="">
      <xdr:nvSpPr>
        <xdr:cNvPr id="481" name="n_4mainValue【消防施設】&#10;有形固定資産減価償却率">
          <a:extLst>
            <a:ext uri="{FF2B5EF4-FFF2-40B4-BE49-F238E27FC236}">
              <a16:creationId xmlns:a16="http://schemas.microsoft.com/office/drawing/2014/main" id="{ED5BDD8D-5153-4EAD-B296-20AEC3547AD4}"/>
            </a:ext>
          </a:extLst>
        </xdr:cNvPr>
        <xdr:cNvSpPr txBox="1"/>
      </xdr:nvSpPr>
      <xdr:spPr>
        <a:xfrm>
          <a:off x="12611744" y="1431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676AC0C2-C1E0-4C78-8187-65218870605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64E8304D-A14A-4F99-BAED-E5EF23DB27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AED84AF0-2B45-4071-964E-1DC8A84070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8AC57615-7EB0-42D7-A83A-0FCEE71A5B2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E31DB18E-8569-43A9-BEC3-4FC5CBA3E4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B13552A1-2F73-4275-B981-2E6E15E3DA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88EFB99C-6D9A-4B9A-91E7-7E812F0C07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CB61398D-BAB2-4DE7-9AAC-D93AF47720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14F11126-DCCD-4913-9B52-5239A3770D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7C178E60-22B5-4DDB-AF27-E07278334D7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E36EBD6C-6F4A-40F2-BE4C-7A10A5D8102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5DFC1042-C46D-4FD3-8984-C4C5A5D240D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DFDBB025-F08A-4257-BD56-3736F36B383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1CC5F3AB-8B4A-47D0-BCD5-EC682DB446D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B7EDE768-814A-41C4-9051-7290390743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FC20C272-2838-424F-9E02-9D75161E8F9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017EE15C-4992-49B7-B178-F1F909B120C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0BF05D3D-8F64-4B1A-A42D-FD5FE8BE298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51D92BA5-457A-448F-9BF6-DEF1E67C06A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983F8891-6978-4E4D-BDAD-AE407D1BBF4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1B6C944C-2C10-49B2-9EA8-A8A0971EB0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C776988B-CABC-4169-B6CD-879D3EE713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1836288C-BD23-4131-9B7E-40FA1C54B9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68FAD384-37F8-4318-B1C8-5FD4B3F561D5}"/>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63A2FC95-22D9-477D-93BF-B9062CD80CC7}"/>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5D0CEE4E-AED1-4995-AF4F-551FA035DC47}"/>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5F894BB7-ADB8-4EF9-A563-60AA7684801C}"/>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C46E638A-D998-4A5B-8CFE-F0FB638A7BC1}"/>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510" name="【消防施設】&#10;一人当たり面積平均値テキスト">
          <a:extLst>
            <a:ext uri="{FF2B5EF4-FFF2-40B4-BE49-F238E27FC236}">
              <a16:creationId xmlns:a16="http://schemas.microsoft.com/office/drawing/2014/main" id="{69BB5800-C410-45AB-B0A7-79AD22112EDA}"/>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353D0E43-4361-4416-A818-5854AB72871D}"/>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558F31DC-0944-4DB2-9C5F-B2C77AA4DEE2}"/>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513" name="フローチャート: 判断 512">
          <a:extLst>
            <a:ext uri="{FF2B5EF4-FFF2-40B4-BE49-F238E27FC236}">
              <a16:creationId xmlns:a16="http://schemas.microsoft.com/office/drawing/2014/main" id="{BC2FB784-6EC0-4A47-905E-A2C4A6FB6AB8}"/>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514" name="フローチャート: 判断 513">
          <a:extLst>
            <a:ext uri="{FF2B5EF4-FFF2-40B4-BE49-F238E27FC236}">
              <a16:creationId xmlns:a16="http://schemas.microsoft.com/office/drawing/2014/main" id="{F2041362-E22D-4A3B-915A-53FD0BCCB3A9}"/>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515" name="フローチャート: 判断 514">
          <a:extLst>
            <a:ext uri="{FF2B5EF4-FFF2-40B4-BE49-F238E27FC236}">
              <a16:creationId xmlns:a16="http://schemas.microsoft.com/office/drawing/2014/main" id="{50F77E97-A7AE-4B58-AE04-D158E45A0F28}"/>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7C7D1B2B-0D6B-4E49-8986-949E201E4CB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C49FABF8-8E4F-4E3B-8F5A-68F4A4D69A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2CC3E8BE-37A7-4007-99BE-E020F02318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1735231C-CBD8-4006-98F1-2C37CF040B5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41528F77-649D-4478-9FCA-D003D45129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1778</xdr:rowOff>
    </xdr:from>
    <xdr:to>
      <xdr:col>116</xdr:col>
      <xdr:colOff>114300</xdr:colOff>
      <xdr:row>77</xdr:row>
      <xdr:rowOff>103378</xdr:rowOff>
    </xdr:to>
    <xdr:sp macro="" textlink="">
      <xdr:nvSpPr>
        <xdr:cNvPr id="521" name="楕円 520">
          <a:extLst>
            <a:ext uri="{FF2B5EF4-FFF2-40B4-BE49-F238E27FC236}">
              <a16:creationId xmlns:a16="http://schemas.microsoft.com/office/drawing/2014/main" id="{7328254B-EA6F-4618-9A5D-3A9D26FDC792}"/>
            </a:ext>
          </a:extLst>
        </xdr:cNvPr>
        <xdr:cNvSpPr/>
      </xdr:nvSpPr>
      <xdr:spPr>
        <a:xfrm>
          <a:off x="22110700" y="132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126255</xdr:rowOff>
    </xdr:from>
    <xdr:ext cx="469744" cy="259045"/>
    <xdr:sp macro="" textlink="">
      <xdr:nvSpPr>
        <xdr:cNvPr id="522" name="【消防施設】&#10;一人当たり面積該当値テキスト">
          <a:extLst>
            <a:ext uri="{FF2B5EF4-FFF2-40B4-BE49-F238E27FC236}">
              <a16:creationId xmlns:a16="http://schemas.microsoft.com/office/drawing/2014/main" id="{B22B4442-6AB0-4D98-8ED3-7E85DC43FF6E}"/>
            </a:ext>
          </a:extLst>
        </xdr:cNvPr>
        <xdr:cNvSpPr txBox="1"/>
      </xdr:nvSpPr>
      <xdr:spPr>
        <a:xfrm>
          <a:off x="22199600" y="131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53975</xdr:rowOff>
    </xdr:from>
    <xdr:to>
      <xdr:col>112</xdr:col>
      <xdr:colOff>38100</xdr:colOff>
      <xdr:row>77</xdr:row>
      <xdr:rowOff>155575</xdr:rowOff>
    </xdr:to>
    <xdr:sp macro="" textlink="">
      <xdr:nvSpPr>
        <xdr:cNvPr id="523" name="楕円 522">
          <a:extLst>
            <a:ext uri="{FF2B5EF4-FFF2-40B4-BE49-F238E27FC236}">
              <a16:creationId xmlns:a16="http://schemas.microsoft.com/office/drawing/2014/main" id="{861C6C14-C67B-4BCD-B6AB-9E9B607A7B51}"/>
            </a:ext>
          </a:extLst>
        </xdr:cNvPr>
        <xdr:cNvSpPr/>
      </xdr:nvSpPr>
      <xdr:spPr>
        <a:xfrm>
          <a:off x="212725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52578</xdr:rowOff>
    </xdr:from>
    <xdr:to>
      <xdr:col>116</xdr:col>
      <xdr:colOff>63500</xdr:colOff>
      <xdr:row>77</xdr:row>
      <xdr:rowOff>104775</xdr:rowOff>
    </xdr:to>
    <xdr:cxnSp macro="">
      <xdr:nvCxnSpPr>
        <xdr:cNvPr id="524" name="直線コネクタ 523">
          <a:extLst>
            <a:ext uri="{FF2B5EF4-FFF2-40B4-BE49-F238E27FC236}">
              <a16:creationId xmlns:a16="http://schemas.microsoft.com/office/drawing/2014/main" id="{64325999-A9D3-4FE9-8C21-368A28BB8F6B}"/>
            </a:ext>
          </a:extLst>
        </xdr:cNvPr>
        <xdr:cNvCxnSpPr/>
      </xdr:nvCxnSpPr>
      <xdr:spPr>
        <a:xfrm flipV="1">
          <a:off x="21323300" y="13254228"/>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113412</xdr:rowOff>
    </xdr:from>
    <xdr:to>
      <xdr:col>107</xdr:col>
      <xdr:colOff>101600</xdr:colOff>
      <xdr:row>78</xdr:row>
      <xdr:rowOff>43562</xdr:rowOff>
    </xdr:to>
    <xdr:sp macro="" textlink="">
      <xdr:nvSpPr>
        <xdr:cNvPr id="525" name="楕円 524">
          <a:extLst>
            <a:ext uri="{FF2B5EF4-FFF2-40B4-BE49-F238E27FC236}">
              <a16:creationId xmlns:a16="http://schemas.microsoft.com/office/drawing/2014/main" id="{210044EA-A973-4FF0-A491-D39C92D53B70}"/>
            </a:ext>
          </a:extLst>
        </xdr:cNvPr>
        <xdr:cNvSpPr/>
      </xdr:nvSpPr>
      <xdr:spPr>
        <a:xfrm>
          <a:off x="20383500" y="133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104775</xdr:rowOff>
    </xdr:from>
    <xdr:to>
      <xdr:col>111</xdr:col>
      <xdr:colOff>177800</xdr:colOff>
      <xdr:row>77</xdr:row>
      <xdr:rowOff>164212</xdr:rowOff>
    </xdr:to>
    <xdr:cxnSp macro="">
      <xdr:nvCxnSpPr>
        <xdr:cNvPr id="526" name="直線コネクタ 525">
          <a:extLst>
            <a:ext uri="{FF2B5EF4-FFF2-40B4-BE49-F238E27FC236}">
              <a16:creationId xmlns:a16="http://schemas.microsoft.com/office/drawing/2014/main" id="{0DC61AB4-8C18-4AE9-9DFA-936C9B346093}"/>
            </a:ext>
          </a:extLst>
        </xdr:cNvPr>
        <xdr:cNvCxnSpPr/>
      </xdr:nvCxnSpPr>
      <xdr:spPr>
        <a:xfrm flipV="1">
          <a:off x="20434300" y="1330642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142367</xdr:rowOff>
    </xdr:from>
    <xdr:to>
      <xdr:col>102</xdr:col>
      <xdr:colOff>165100</xdr:colOff>
      <xdr:row>79</xdr:row>
      <xdr:rowOff>72517</xdr:rowOff>
    </xdr:to>
    <xdr:sp macro="" textlink="">
      <xdr:nvSpPr>
        <xdr:cNvPr id="527" name="楕円 526">
          <a:extLst>
            <a:ext uri="{FF2B5EF4-FFF2-40B4-BE49-F238E27FC236}">
              <a16:creationId xmlns:a16="http://schemas.microsoft.com/office/drawing/2014/main" id="{97BCFEFE-BF43-4054-B527-8B0BC916CDEB}"/>
            </a:ext>
          </a:extLst>
        </xdr:cNvPr>
        <xdr:cNvSpPr/>
      </xdr:nvSpPr>
      <xdr:spPr>
        <a:xfrm>
          <a:off x="19494500" y="135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164212</xdr:rowOff>
    </xdr:from>
    <xdr:to>
      <xdr:col>107</xdr:col>
      <xdr:colOff>50800</xdr:colOff>
      <xdr:row>79</xdr:row>
      <xdr:rowOff>21717</xdr:rowOff>
    </xdr:to>
    <xdr:cxnSp macro="">
      <xdr:nvCxnSpPr>
        <xdr:cNvPr id="528" name="直線コネクタ 527">
          <a:extLst>
            <a:ext uri="{FF2B5EF4-FFF2-40B4-BE49-F238E27FC236}">
              <a16:creationId xmlns:a16="http://schemas.microsoft.com/office/drawing/2014/main" id="{B4B2390C-107B-4A84-9B9C-4A0BDBEF0572}"/>
            </a:ext>
          </a:extLst>
        </xdr:cNvPr>
        <xdr:cNvCxnSpPr/>
      </xdr:nvCxnSpPr>
      <xdr:spPr>
        <a:xfrm flipV="1">
          <a:off x="19545300" y="13365862"/>
          <a:ext cx="889000" cy="20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147701</xdr:rowOff>
    </xdr:from>
    <xdr:to>
      <xdr:col>98</xdr:col>
      <xdr:colOff>38100</xdr:colOff>
      <xdr:row>80</xdr:row>
      <xdr:rowOff>77851</xdr:rowOff>
    </xdr:to>
    <xdr:sp macro="" textlink="">
      <xdr:nvSpPr>
        <xdr:cNvPr id="529" name="楕円 528">
          <a:extLst>
            <a:ext uri="{FF2B5EF4-FFF2-40B4-BE49-F238E27FC236}">
              <a16:creationId xmlns:a16="http://schemas.microsoft.com/office/drawing/2014/main" id="{0EC0EED0-A5BF-475B-A2C7-976ADF20FFF7}"/>
            </a:ext>
          </a:extLst>
        </xdr:cNvPr>
        <xdr:cNvSpPr/>
      </xdr:nvSpPr>
      <xdr:spPr>
        <a:xfrm>
          <a:off x="18605500" y="136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21717</xdr:rowOff>
    </xdr:from>
    <xdr:to>
      <xdr:col>102</xdr:col>
      <xdr:colOff>114300</xdr:colOff>
      <xdr:row>80</xdr:row>
      <xdr:rowOff>27051</xdr:rowOff>
    </xdr:to>
    <xdr:cxnSp macro="">
      <xdr:nvCxnSpPr>
        <xdr:cNvPr id="530" name="直線コネクタ 529">
          <a:extLst>
            <a:ext uri="{FF2B5EF4-FFF2-40B4-BE49-F238E27FC236}">
              <a16:creationId xmlns:a16="http://schemas.microsoft.com/office/drawing/2014/main" id="{B4BB8FD8-3693-4130-845E-D3A5073A6EDF}"/>
            </a:ext>
          </a:extLst>
        </xdr:cNvPr>
        <xdr:cNvCxnSpPr/>
      </xdr:nvCxnSpPr>
      <xdr:spPr>
        <a:xfrm flipV="1">
          <a:off x="18656300" y="13566267"/>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531" name="n_1aveValue【消防施設】&#10;一人当たり面積">
          <a:extLst>
            <a:ext uri="{FF2B5EF4-FFF2-40B4-BE49-F238E27FC236}">
              <a16:creationId xmlns:a16="http://schemas.microsoft.com/office/drawing/2014/main" id="{5E0408FC-74E1-4B4B-9C1D-902FF3D4CDD2}"/>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532" name="n_2aveValue【消防施設】&#10;一人当たり面積">
          <a:extLst>
            <a:ext uri="{FF2B5EF4-FFF2-40B4-BE49-F238E27FC236}">
              <a16:creationId xmlns:a16="http://schemas.microsoft.com/office/drawing/2014/main" id="{72C4686E-55D1-433A-B530-2CB606056892}"/>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533" name="n_3aveValue【消防施設】&#10;一人当たり面積">
          <a:extLst>
            <a:ext uri="{FF2B5EF4-FFF2-40B4-BE49-F238E27FC236}">
              <a16:creationId xmlns:a16="http://schemas.microsoft.com/office/drawing/2014/main" id="{E0AC8908-B33A-4600-9928-D39DDBD50987}"/>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31259</xdr:rowOff>
    </xdr:from>
    <xdr:ext cx="469744" cy="259045"/>
    <xdr:sp macro="" textlink="">
      <xdr:nvSpPr>
        <xdr:cNvPr id="534" name="n_4aveValue【消防施設】&#10;一人当たり面積">
          <a:extLst>
            <a:ext uri="{FF2B5EF4-FFF2-40B4-BE49-F238E27FC236}">
              <a16:creationId xmlns:a16="http://schemas.microsoft.com/office/drawing/2014/main" id="{489D7F2C-7B4F-480D-A35F-52A203B2B6AD}"/>
            </a:ext>
          </a:extLst>
        </xdr:cNvPr>
        <xdr:cNvSpPr txBox="1"/>
      </xdr:nvSpPr>
      <xdr:spPr>
        <a:xfrm>
          <a:off x="18421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652</xdr:rowOff>
    </xdr:from>
    <xdr:ext cx="469744" cy="259045"/>
    <xdr:sp macro="" textlink="">
      <xdr:nvSpPr>
        <xdr:cNvPr id="535" name="n_1mainValue【消防施設】&#10;一人当たり面積">
          <a:extLst>
            <a:ext uri="{FF2B5EF4-FFF2-40B4-BE49-F238E27FC236}">
              <a16:creationId xmlns:a16="http://schemas.microsoft.com/office/drawing/2014/main" id="{24042915-EA09-4659-866D-E49223DDF92D}"/>
            </a:ext>
          </a:extLst>
        </xdr:cNvPr>
        <xdr:cNvSpPr txBox="1"/>
      </xdr:nvSpPr>
      <xdr:spPr>
        <a:xfrm>
          <a:off x="21075727" y="1303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60089</xdr:rowOff>
    </xdr:from>
    <xdr:ext cx="469744" cy="259045"/>
    <xdr:sp macro="" textlink="">
      <xdr:nvSpPr>
        <xdr:cNvPr id="536" name="n_2mainValue【消防施設】&#10;一人当たり面積">
          <a:extLst>
            <a:ext uri="{FF2B5EF4-FFF2-40B4-BE49-F238E27FC236}">
              <a16:creationId xmlns:a16="http://schemas.microsoft.com/office/drawing/2014/main" id="{23BFBB6C-95A1-45A5-A711-FB24DC3C3732}"/>
            </a:ext>
          </a:extLst>
        </xdr:cNvPr>
        <xdr:cNvSpPr txBox="1"/>
      </xdr:nvSpPr>
      <xdr:spPr>
        <a:xfrm>
          <a:off x="20199427" y="1309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89044</xdr:rowOff>
    </xdr:from>
    <xdr:ext cx="469744" cy="259045"/>
    <xdr:sp macro="" textlink="">
      <xdr:nvSpPr>
        <xdr:cNvPr id="537" name="n_3mainValue【消防施設】&#10;一人当たり面積">
          <a:extLst>
            <a:ext uri="{FF2B5EF4-FFF2-40B4-BE49-F238E27FC236}">
              <a16:creationId xmlns:a16="http://schemas.microsoft.com/office/drawing/2014/main" id="{E1777EB2-73E9-4AF5-8606-2B1A30648F8F}"/>
            </a:ext>
          </a:extLst>
        </xdr:cNvPr>
        <xdr:cNvSpPr txBox="1"/>
      </xdr:nvSpPr>
      <xdr:spPr>
        <a:xfrm>
          <a:off x="19310427" y="13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94378</xdr:rowOff>
    </xdr:from>
    <xdr:ext cx="469744" cy="259045"/>
    <xdr:sp macro="" textlink="">
      <xdr:nvSpPr>
        <xdr:cNvPr id="538" name="n_4mainValue【消防施設】&#10;一人当たり面積">
          <a:extLst>
            <a:ext uri="{FF2B5EF4-FFF2-40B4-BE49-F238E27FC236}">
              <a16:creationId xmlns:a16="http://schemas.microsoft.com/office/drawing/2014/main" id="{9DDC76C9-1A39-4713-A8D3-674D85FC973E}"/>
            </a:ext>
          </a:extLst>
        </xdr:cNvPr>
        <xdr:cNvSpPr txBox="1"/>
      </xdr:nvSpPr>
      <xdr:spPr>
        <a:xfrm>
          <a:off x="18421427" y="1346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5A6479A7-A972-4DCB-A924-8345B2BB066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BC04525E-7CD8-4C77-8E30-0E31C51D06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750875B2-0239-49B6-8F54-5117D19806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989A4CA5-E3A7-4C1F-8EB0-32384902DE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F2CFD069-D7AA-49DE-8102-A224A6EE5F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6775E1BB-6701-4FCB-8DC4-B616934CC7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5EE48E63-4148-4E6B-A4C9-9715FECF2B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B3EC1B9A-9EB0-49D5-A187-A689D67ADE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69D7603B-1AFE-4846-BE72-3B6A810E16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72A75146-FAE7-4760-AF38-FD2A773B57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4234B71D-1761-4C89-9698-A9B7C94CFF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3988651A-BC97-4C68-B72F-EB8920346D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F20E1B21-B7B2-4D86-9B85-6C5132E903C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CF689876-9DEA-425A-B032-39F6F1FD3B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2530A38B-B691-4B58-ABFD-8234212813F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422E0510-6D1C-4D3C-8335-DB5CC85F93A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4ABEE391-84FE-4AAB-B1E8-7D2CEC19CF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7A012FC7-61DC-42E1-91F5-2369E6C49C1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B31A28FA-7507-4A8E-BC82-0A82EA57DCA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C9295D09-84AF-49D2-A149-B8F8E4ECE8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490E8BF5-B764-4305-9DF7-2100B94A2B1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5D5E71DF-3B6E-45BD-80EC-DF40B508EF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5026A1A2-B995-49C3-9091-85AC347E358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189441D3-4CB6-489F-91CB-4D46940AB1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1E671537-E723-4989-B1C2-C483CC2C3C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1F5D49DD-8C3C-4606-A7C2-B31FAC8AA582}"/>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AC2E48E1-FBDD-4B81-B41B-6E808C7C15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1AE8C971-F330-44AE-9A09-6E6D1D1A8DC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0A6F8D6D-1BFF-4EB0-B5F7-322EC66FB284}"/>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6D767D4C-80DE-4A7D-BC7E-1D9984316701}"/>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69" name="【庁舎】&#10;有形固定資産減価償却率平均値テキスト">
          <a:extLst>
            <a:ext uri="{FF2B5EF4-FFF2-40B4-BE49-F238E27FC236}">
              <a16:creationId xmlns:a16="http://schemas.microsoft.com/office/drawing/2014/main" id="{F63B54FA-9CE6-4301-B6A7-70EEF1F641A4}"/>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EA866FA9-97E3-45D2-B7CC-4428C7141A3B}"/>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BFADED9C-E9FE-4143-A2A1-9735C91D59F9}"/>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572" name="フローチャート: 判断 571">
          <a:extLst>
            <a:ext uri="{FF2B5EF4-FFF2-40B4-BE49-F238E27FC236}">
              <a16:creationId xmlns:a16="http://schemas.microsoft.com/office/drawing/2014/main" id="{1B3F29D7-25AB-4058-B6CB-BBBDF510E607}"/>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3" name="フローチャート: 判断 572">
          <a:extLst>
            <a:ext uri="{FF2B5EF4-FFF2-40B4-BE49-F238E27FC236}">
              <a16:creationId xmlns:a16="http://schemas.microsoft.com/office/drawing/2014/main" id="{C902011A-AB94-49D8-8557-3105C1B356C9}"/>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574" name="フローチャート: 判断 573">
          <a:extLst>
            <a:ext uri="{FF2B5EF4-FFF2-40B4-BE49-F238E27FC236}">
              <a16:creationId xmlns:a16="http://schemas.microsoft.com/office/drawing/2014/main" id="{AADE80A7-0F84-4C21-93E3-43FF2296F5C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8595E14-3A3E-43F7-B105-90CC041C87A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E5E75797-62F4-4972-9DDF-38244B2B11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2DB6B9-5743-4FFC-883F-6A797A2766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C357B8B-9729-49A7-811B-57D7A23B22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2AF56DC-CCE3-4A17-BE23-16A45AFF9F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580" name="楕円 579">
          <a:extLst>
            <a:ext uri="{FF2B5EF4-FFF2-40B4-BE49-F238E27FC236}">
              <a16:creationId xmlns:a16="http://schemas.microsoft.com/office/drawing/2014/main" id="{82DD215F-E89B-4763-9E96-220E6A2F467A}"/>
            </a:ext>
          </a:extLst>
        </xdr:cNvPr>
        <xdr:cNvSpPr/>
      </xdr:nvSpPr>
      <xdr:spPr>
        <a:xfrm>
          <a:off x="16268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80934</xdr:rowOff>
    </xdr:from>
    <xdr:ext cx="405111" cy="259045"/>
    <xdr:sp macro="" textlink="">
      <xdr:nvSpPr>
        <xdr:cNvPr id="581" name="【庁舎】&#10;有形固定資産減価償却率該当値テキスト">
          <a:extLst>
            <a:ext uri="{FF2B5EF4-FFF2-40B4-BE49-F238E27FC236}">
              <a16:creationId xmlns:a16="http://schemas.microsoft.com/office/drawing/2014/main" id="{43904F7E-848D-45D8-95A8-AF84F9A4BC70}"/>
            </a:ext>
          </a:extLst>
        </xdr:cNvPr>
        <xdr:cNvSpPr txBox="1"/>
      </xdr:nvSpPr>
      <xdr:spPr>
        <a:xfrm>
          <a:off x="163576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582" name="楕円 581">
          <a:extLst>
            <a:ext uri="{FF2B5EF4-FFF2-40B4-BE49-F238E27FC236}">
              <a16:creationId xmlns:a16="http://schemas.microsoft.com/office/drawing/2014/main" id="{D6F15EE7-53F6-4887-AC56-F46C29FA5CD2}"/>
            </a:ext>
          </a:extLst>
        </xdr:cNvPr>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108857</xdr:rowOff>
    </xdr:to>
    <xdr:cxnSp macro="">
      <xdr:nvCxnSpPr>
        <xdr:cNvPr id="583" name="直線コネクタ 582">
          <a:extLst>
            <a:ext uri="{FF2B5EF4-FFF2-40B4-BE49-F238E27FC236}">
              <a16:creationId xmlns:a16="http://schemas.microsoft.com/office/drawing/2014/main" id="{3510FC6A-8D88-4D75-9B95-8E217FA8986B}"/>
            </a:ext>
          </a:extLst>
        </xdr:cNvPr>
        <xdr:cNvCxnSpPr/>
      </xdr:nvCxnSpPr>
      <xdr:spPr>
        <a:xfrm>
          <a:off x="15481300" y="17707792"/>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129902</xdr:rowOff>
    </xdr:from>
    <xdr:to>
      <xdr:col>76</xdr:col>
      <xdr:colOff>165100</xdr:colOff>
      <xdr:row>102</xdr:row>
      <xdr:rowOff>60052</xdr:rowOff>
    </xdr:to>
    <xdr:sp macro="" textlink="">
      <xdr:nvSpPr>
        <xdr:cNvPr id="584" name="楕円 583">
          <a:extLst>
            <a:ext uri="{FF2B5EF4-FFF2-40B4-BE49-F238E27FC236}">
              <a16:creationId xmlns:a16="http://schemas.microsoft.com/office/drawing/2014/main" id="{EDBF9CEB-35AF-43E0-96EA-DC5EF029FDA4}"/>
            </a:ext>
          </a:extLst>
        </xdr:cNvPr>
        <xdr:cNvSpPr/>
      </xdr:nvSpPr>
      <xdr:spPr>
        <a:xfrm>
          <a:off x="14541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xdr:rowOff>
    </xdr:from>
    <xdr:to>
      <xdr:col>81</xdr:col>
      <xdr:colOff>50800</xdr:colOff>
      <xdr:row>103</xdr:row>
      <xdr:rowOff>48442</xdr:rowOff>
    </xdr:to>
    <xdr:cxnSp macro="">
      <xdr:nvCxnSpPr>
        <xdr:cNvPr id="585" name="直線コネクタ 584">
          <a:extLst>
            <a:ext uri="{FF2B5EF4-FFF2-40B4-BE49-F238E27FC236}">
              <a16:creationId xmlns:a16="http://schemas.microsoft.com/office/drawing/2014/main" id="{CA2F2D51-1DFC-4B48-8608-0B38711D5656}"/>
            </a:ext>
          </a:extLst>
        </xdr:cNvPr>
        <xdr:cNvCxnSpPr/>
      </xdr:nvCxnSpPr>
      <xdr:spPr>
        <a:xfrm>
          <a:off x="14592300" y="17497152"/>
          <a:ext cx="889000" cy="2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586" name="楕円 585">
          <a:extLst>
            <a:ext uri="{FF2B5EF4-FFF2-40B4-BE49-F238E27FC236}">
              <a16:creationId xmlns:a16="http://schemas.microsoft.com/office/drawing/2014/main" id="{3972E5FB-DA0F-4157-B932-8690E595864B}"/>
            </a:ext>
          </a:extLst>
        </xdr:cNvPr>
        <xdr:cNvSpPr/>
      </xdr:nvSpPr>
      <xdr:spPr>
        <a:xfrm>
          <a:off x="13652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117021</xdr:rowOff>
    </xdr:from>
    <xdr:to>
      <xdr:col>76</xdr:col>
      <xdr:colOff>114300</xdr:colOff>
      <xdr:row>102</xdr:row>
      <xdr:rowOff>9252</xdr:rowOff>
    </xdr:to>
    <xdr:cxnSp macro="">
      <xdr:nvCxnSpPr>
        <xdr:cNvPr id="587" name="直線コネクタ 586">
          <a:extLst>
            <a:ext uri="{FF2B5EF4-FFF2-40B4-BE49-F238E27FC236}">
              <a16:creationId xmlns:a16="http://schemas.microsoft.com/office/drawing/2014/main" id="{7A493422-2A14-47ED-9291-4270F8533DF8}"/>
            </a:ext>
          </a:extLst>
        </xdr:cNvPr>
        <xdr:cNvCxnSpPr/>
      </xdr:nvCxnSpPr>
      <xdr:spPr>
        <a:xfrm>
          <a:off x="13703300" y="1743347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169092</xdr:rowOff>
    </xdr:from>
    <xdr:to>
      <xdr:col>67</xdr:col>
      <xdr:colOff>101600</xdr:colOff>
      <xdr:row>101</xdr:row>
      <xdr:rowOff>99242</xdr:rowOff>
    </xdr:to>
    <xdr:sp macro="" textlink="">
      <xdr:nvSpPr>
        <xdr:cNvPr id="588" name="楕円 587">
          <a:extLst>
            <a:ext uri="{FF2B5EF4-FFF2-40B4-BE49-F238E27FC236}">
              <a16:creationId xmlns:a16="http://schemas.microsoft.com/office/drawing/2014/main" id="{B888D15E-5D2B-49A2-9F5D-13AEDD9209A3}"/>
            </a:ext>
          </a:extLst>
        </xdr:cNvPr>
        <xdr:cNvSpPr/>
      </xdr:nvSpPr>
      <xdr:spPr>
        <a:xfrm>
          <a:off x="12763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48442</xdr:rowOff>
    </xdr:from>
    <xdr:to>
      <xdr:col>71</xdr:col>
      <xdr:colOff>177800</xdr:colOff>
      <xdr:row>101</xdr:row>
      <xdr:rowOff>117021</xdr:rowOff>
    </xdr:to>
    <xdr:cxnSp macro="">
      <xdr:nvCxnSpPr>
        <xdr:cNvPr id="589" name="直線コネクタ 588">
          <a:extLst>
            <a:ext uri="{FF2B5EF4-FFF2-40B4-BE49-F238E27FC236}">
              <a16:creationId xmlns:a16="http://schemas.microsoft.com/office/drawing/2014/main" id="{58BF394B-FF23-4277-9097-5ADE7004A052}"/>
            </a:ext>
          </a:extLst>
        </xdr:cNvPr>
        <xdr:cNvCxnSpPr/>
      </xdr:nvCxnSpPr>
      <xdr:spPr>
        <a:xfrm>
          <a:off x="12814300" y="173648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90" name="n_1aveValue【庁舎】&#10;有形固定資産減価償却率">
          <a:extLst>
            <a:ext uri="{FF2B5EF4-FFF2-40B4-BE49-F238E27FC236}">
              <a16:creationId xmlns:a16="http://schemas.microsoft.com/office/drawing/2014/main" id="{57D783A5-4D12-4D7F-A5DE-56D6A6539AB6}"/>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591" name="n_2aveValue【庁舎】&#10;有形固定資産減価償却率">
          <a:extLst>
            <a:ext uri="{FF2B5EF4-FFF2-40B4-BE49-F238E27FC236}">
              <a16:creationId xmlns:a16="http://schemas.microsoft.com/office/drawing/2014/main" id="{A39BD8A1-69C5-42AF-B713-23313DB3F337}"/>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592" name="n_3aveValue【庁舎】&#10;有形固定資産減価償却率">
          <a:extLst>
            <a:ext uri="{FF2B5EF4-FFF2-40B4-BE49-F238E27FC236}">
              <a16:creationId xmlns:a16="http://schemas.microsoft.com/office/drawing/2014/main" id="{1E122C09-2C3B-4BD5-813F-1E9521CD1B13}"/>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593" name="n_4aveValue【庁舎】&#10;有形固定資産減価償却率">
          <a:extLst>
            <a:ext uri="{FF2B5EF4-FFF2-40B4-BE49-F238E27FC236}">
              <a16:creationId xmlns:a16="http://schemas.microsoft.com/office/drawing/2014/main" id="{12C6D5AE-3264-484E-8452-C4219C488D28}"/>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594" name="n_1mainValue【庁舎】&#10;有形固定資産減価償却率">
          <a:extLst>
            <a:ext uri="{FF2B5EF4-FFF2-40B4-BE49-F238E27FC236}">
              <a16:creationId xmlns:a16="http://schemas.microsoft.com/office/drawing/2014/main" id="{B4C6066F-AB8A-42AF-907F-3CE6FE7DA741}"/>
            </a:ext>
          </a:extLst>
        </xdr:cNvPr>
        <xdr:cNvSpPr txBox="1"/>
      </xdr:nvSpPr>
      <xdr:spPr>
        <a:xfrm>
          <a:off x="15266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76579</xdr:rowOff>
    </xdr:from>
    <xdr:ext cx="405111" cy="259045"/>
    <xdr:sp macro="" textlink="">
      <xdr:nvSpPr>
        <xdr:cNvPr id="595" name="n_2mainValue【庁舎】&#10;有形固定資産減価償却率">
          <a:extLst>
            <a:ext uri="{FF2B5EF4-FFF2-40B4-BE49-F238E27FC236}">
              <a16:creationId xmlns:a16="http://schemas.microsoft.com/office/drawing/2014/main" id="{FA5BFC1E-C95D-4EEB-8B8E-635259D41184}"/>
            </a:ext>
          </a:extLst>
        </xdr:cNvPr>
        <xdr:cNvSpPr txBox="1"/>
      </xdr:nvSpPr>
      <xdr:spPr>
        <a:xfrm>
          <a:off x="14389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596" name="n_3mainValue【庁舎】&#10;有形固定資産減価償却率">
          <a:extLst>
            <a:ext uri="{FF2B5EF4-FFF2-40B4-BE49-F238E27FC236}">
              <a16:creationId xmlns:a16="http://schemas.microsoft.com/office/drawing/2014/main" id="{35C6BEC6-1B74-4DDA-85F1-D801559E89A8}"/>
            </a:ext>
          </a:extLst>
        </xdr:cNvPr>
        <xdr:cNvSpPr txBox="1"/>
      </xdr:nvSpPr>
      <xdr:spPr>
        <a:xfrm>
          <a:off x="13500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115769</xdr:rowOff>
    </xdr:from>
    <xdr:ext cx="405111" cy="259045"/>
    <xdr:sp macro="" textlink="">
      <xdr:nvSpPr>
        <xdr:cNvPr id="597" name="n_4mainValue【庁舎】&#10;有形固定資産減価償却率">
          <a:extLst>
            <a:ext uri="{FF2B5EF4-FFF2-40B4-BE49-F238E27FC236}">
              <a16:creationId xmlns:a16="http://schemas.microsoft.com/office/drawing/2014/main" id="{673B66E7-C34A-4264-B0A3-41CFB0EDE294}"/>
            </a:ext>
          </a:extLst>
        </xdr:cNvPr>
        <xdr:cNvSpPr txBox="1"/>
      </xdr:nvSpPr>
      <xdr:spPr>
        <a:xfrm>
          <a:off x="12611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2D1EE48F-1DD2-4165-BF1F-643569C0D6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E2AB63A6-4235-4B5A-BB9D-0EF262534E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17D21B1C-6A8A-4A4F-869A-08AC7F24C62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29309744-3F5C-47D1-8E6A-8C1D669988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418FF665-A98A-487B-B2AC-BB1F3F4D4E9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8F3CF679-AE6E-467C-871D-47101AE995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B88A22BF-9703-48B4-BAD3-561ED891AA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6C008724-8F28-48D1-80CA-AB28A9FCDC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5D4932DA-117E-45B3-B6FE-EC26A3B9D55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76052B0C-840D-4A42-AF2A-3C53D69A80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1CD16FD0-0BED-4E70-B908-DDB74446B80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6992C5D7-C23E-467E-A344-62F105EECE6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4691C10E-8B60-42CF-A601-B16FE835F93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33B7E8CB-4E91-4419-9344-BF0ABF2F36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EA266E7B-34A2-45B2-9B58-8119987763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EA5142E5-F060-468D-BE46-49D078B7761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7129D10A-1E36-4279-8A5E-D6DBD0E6A16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A8112B7A-DC99-41A5-BBE9-2F144CE764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81D5724F-F1ED-4D6E-9AC3-CFE0A201D45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E0DC6374-DB81-4F6F-95E6-CDBE830FFAF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C6DE59DD-E68A-437D-8E48-B92152A997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05C34EA9-FB2C-417F-822D-1246B65DBF0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9F93CD3E-12D0-4C9C-BB35-9F9BA5BEA9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76B04DF3-77CC-43AF-AD08-934DD80B8FEF}"/>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87F87249-966D-493C-9AED-62F0F9AE05A5}"/>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934CA4AA-2263-4EDF-8A1F-7BE2B024C483}"/>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7E37B972-8BD6-46ED-844F-EA09F07FA0CE}"/>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AB3C47D7-CB96-4561-861C-320344C07C3E}"/>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122445</xdr:rowOff>
    </xdr:from>
    <xdr:ext cx="469744" cy="259045"/>
    <xdr:sp macro="" textlink="">
      <xdr:nvSpPr>
        <xdr:cNvPr id="626" name="【庁舎】&#10;一人当たり面積平均値テキスト">
          <a:extLst>
            <a:ext uri="{FF2B5EF4-FFF2-40B4-BE49-F238E27FC236}">
              <a16:creationId xmlns:a16="http://schemas.microsoft.com/office/drawing/2014/main" id="{E142BCFF-813F-40DD-8F39-6A3627EF40BE}"/>
            </a:ext>
          </a:extLst>
        </xdr:cNvPr>
        <xdr:cNvSpPr txBox="1"/>
      </xdr:nvSpPr>
      <xdr:spPr>
        <a:xfrm>
          <a:off x="22199600" y="18467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2D7B9E3A-4CDB-4FCF-B066-B324B0404E98}"/>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29062F63-3A91-457A-8680-8FF2C0D6A17C}"/>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629" name="フローチャート: 判断 628">
          <a:extLst>
            <a:ext uri="{FF2B5EF4-FFF2-40B4-BE49-F238E27FC236}">
              <a16:creationId xmlns:a16="http://schemas.microsoft.com/office/drawing/2014/main" id="{59932D81-0ACD-45BE-9657-2665A2191819}"/>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630" name="フローチャート: 判断 629">
          <a:extLst>
            <a:ext uri="{FF2B5EF4-FFF2-40B4-BE49-F238E27FC236}">
              <a16:creationId xmlns:a16="http://schemas.microsoft.com/office/drawing/2014/main" id="{5314E381-63FF-4D7F-ACD5-1397B86144A6}"/>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631" name="フローチャート: 判断 630">
          <a:extLst>
            <a:ext uri="{FF2B5EF4-FFF2-40B4-BE49-F238E27FC236}">
              <a16:creationId xmlns:a16="http://schemas.microsoft.com/office/drawing/2014/main" id="{AFB10A5F-82E0-4CCE-A9AD-443FCC1BCF23}"/>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F24376F-1AB2-468E-A4E1-787E7E590B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137192F-D044-47F4-9F6F-15F1588488A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6690B45-3919-457D-8DB7-CDC98C10B5B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CBD319B-A660-4C54-A1A1-92DB6BE8B1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B1365C2-A39F-4992-A347-E487D3F84D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91187</xdr:rowOff>
    </xdr:from>
    <xdr:to>
      <xdr:col>116</xdr:col>
      <xdr:colOff>114300</xdr:colOff>
      <xdr:row>107</xdr:row>
      <xdr:rowOff>21337</xdr:rowOff>
    </xdr:to>
    <xdr:sp macro="" textlink="">
      <xdr:nvSpPr>
        <xdr:cNvPr id="637" name="楕円 636">
          <a:extLst>
            <a:ext uri="{FF2B5EF4-FFF2-40B4-BE49-F238E27FC236}">
              <a16:creationId xmlns:a16="http://schemas.microsoft.com/office/drawing/2014/main" id="{4A936F93-DA04-427D-8177-9F16A36EACE5}"/>
            </a:ext>
          </a:extLst>
        </xdr:cNvPr>
        <xdr:cNvSpPr/>
      </xdr:nvSpPr>
      <xdr:spPr>
        <a:xfrm>
          <a:off x="22110700" y="182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114064</xdr:rowOff>
    </xdr:from>
    <xdr:ext cx="469744" cy="259045"/>
    <xdr:sp macro="" textlink="">
      <xdr:nvSpPr>
        <xdr:cNvPr id="638" name="【庁舎】&#10;一人当たり面積該当値テキスト">
          <a:extLst>
            <a:ext uri="{FF2B5EF4-FFF2-40B4-BE49-F238E27FC236}">
              <a16:creationId xmlns:a16="http://schemas.microsoft.com/office/drawing/2014/main" id="{D4C47630-AB39-45DE-A317-01DC6C93C467}"/>
            </a:ext>
          </a:extLst>
        </xdr:cNvPr>
        <xdr:cNvSpPr txBox="1"/>
      </xdr:nvSpPr>
      <xdr:spPr>
        <a:xfrm>
          <a:off x="22199600" y="1811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102615</xdr:rowOff>
    </xdr:from>
    <xdr:to>
      <xdr:col>112</xdr:col>
      <xdr:colOff>38100</xdr:colOff>
      <xdr:row>107</xdr:row>
      <xdr:rowOff>32765</xdr:rowOff>
    </xdr:to>
    <xdr:sp macro="" textlink="">
      <xdr:nvSpPr>
        <xdr:cNvPr id="639" name="楕円 638">
          <a:extLst>
            <a:ext uri="{FF2B5EF4-FFF2-40B4-BE49-F238E27FC236}">
              <a16:creationId xmlns:a16="http://schemas.microsoft.com/office/drawing/2014/main" id="{17C0BE62-6AE0-4CD5-BEDF-DE8B74C1A69F}"/>
            </a:ext>
          </a:extLst>
        </xdr:cNvPr>
        <xdr:cNvSpPr/>
      </xdr:nvSpPr>
      <xdr:spPr>
        <a:xfrm>
          <a:off x="21272500" y="1827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141987</xdr:rowOff>
    </xdr:from>
    <xdr:to>
      <xdr:col>116</xdr:col>
      <xdr:colOff>63500</xdr:colOff>
      <xdr:row>106</xdr:row>
      <xdr:rowOff>153415</xdr:rowOff>
    </xdr:to>
    <xdr:cxnSp macro="">
      <xdr:nvCxnSpPr>
        <xdr:cNvPr id="640" name="直線コネクタ 639">
          <a:extLst>
            <a:ext uri="{FF2B5EF4-FFF2-40B4-BE49-F238E27FC236}">
              <a16:creationId xmlns:a16="http://schemas.microsoft.com/office/drawing/2014/main" id="{442CAFD3-60CB-4D67-A870-CC17FAAFC998}"/>
            </a:ext>
          </a:extLst>
        </xdr:cNvPr>
        <xdr:cNvCxnSpPr/>
      </xdr:nvCxnSpPr>
      <xdr:spPr>
        <a:xfrm flipV="1">
          <a:off x="21323300" y="18315687"/>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115697</xdr:rowOff>
    </xdr:from>
    <xdr:to>
      <xdr:col>107</xdr:col>
      <xdr:colOff>101600</xdr:colOff>
      <xdr:row>107</xdr:row>
      <xdr:rowOff>45847</xdr:rowOff>
    </xdr:to>
    <xdr:sp macro="" textlink="">
      <xdr:nvSpPr>
        <xdr:cNvPr id="641" name="楕円 640">
          <a:extLst>
            <a:ext uri="{FF2B5EF4-FFF2-40B4-BE49-F238E27FC236}">
              <a16:creationId xmlns:a16="http://schemas.microsoft.com/office/drawing/2014/main" id="{671C98F6-2F46-4E13-8711-52F4F00E723F}"/>
            </a:ext>
          </a:extLst>
        </xdr:cNvPr>
        <xdr:cNvSpPr/>
      </xdr:nvSpPr>
      <xdr:spPr>
        <a:xfrm>
          <a:off x="20383500" y="1828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153415</xdr:rowOff>
    </xdr:from>
    <xdr:to>
      <xdr:col>111</xdr:col>
      <xdr:colOff>177800</xdr:colOff>
      <xdr:row>106</xdr:row>
      <xdr:rowOff>166497</xdr:rowOff>
    </xdr:to>
    <xdr:cxnSp macro="">
      <xdr:nvCxnSpPr>
        <xdr:cNvPr id="642" name="直線コネクタ 641">
          <a:extLst>
            <a:ext uri="{FF2B5EF4-FFF2-40B4-BE49-F238E27FC236}">
              <a16:creationId xmlns:a16="http://schemas.microsoft.com/office/drawing/2014/main" id="{C265E6F3-8FD2-43E2-AC7B-CFFAFD224715}"/>
            </a:ext>
          </a:extLst>
        </xdr:cNvPr>
        <xdr:cNvCxnSpPr/>
      </xdr:nvCxnSpPr>
      <xdr:spPr>
        <a:xfrm flipV="1">
          <a:off x="20434300" y="18327115"/>
          <a:ext cx="889000" cy="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90043</xdr:rowOff>
    </xdr:from>
    <xdr:to>
      <xdr:col>102</xdr:col>
      <xdr:colOff>165100</xdr:colOff>
      <xdr:row>108</xdr:row>
      <xdr:rowOff>20193</xdr:rowOff>
    </xdr:to>
    <xdr:sp macro="" textlink="">
      <xdr:nvSpPr>
        <xdr:cNvPr id="643" name="楕円 642">
          <a:extLst>
            <a:ext uri="{FF2B5EF4-FFF2-40B4-BE49-F238E27FC236}">
              <a16:creationId xmlns:a16="http://schemas.microsoft.com/office/drawing/2014/main" id="{1B81CE30-FC54-4C23-9149-BDC2CB65612F}"/>
            </a:ext>
          </a:extLst>
        </xdr:cNvPr>
        <xdr:cNvSpPr/>
      </xdr:nvSpPr>
      <xdr:spPr>
        <a:xfrm>
          <a:off x="19494500" y="184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166497</xdr:rowOff>
    </xdr:from>
    <xdr:to>
      <xdr:col>107</xdr:col>
      <xdr:colOff>50800</xdr:colOff>
      <xdr:row>107</xdr:row>
      <xdr:rowOff>140843</xdr:rowOff>
    </xdr:to>
    <xdr:cxnSp macro="">
      <xdr:nvCxnSpPr>
        <xdr:cNvPr id="644" name="直線コネクタ 643">
          <a:extLst>
            <a:ext uri="{FF2B5EF4-FFF2-40B4-BE49-F238E27FC236}">
              <a16:creationId xmlns:a16="http://schemas.microsoft.com/office/drawing/2014/main" id="{038B13A5-F219-4649-908D-055415FBE8B4}"/>
            </a:ext>
          </a:extLst>
        </xdr:cNvPr>
        <xdr:cNvCxnSpPr/>
      </xdr:nvCxnSpPr>
      <xdr:spPr>
        <a:xfrm flipV="1">
          <a:off x="19545300" y="18340197"/>
          <a:ext cx="889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121665</xdr:rowOff>
    </xdr:from>
    <xdr:to>
      <xdr:col>98</xdr:col>
      <xdr:colOff>38100</xdr:colOff>
      <xdr:row>107</xdr:row>
      <xdr:rowOff>51815</xdr:rowOff>
    </xdr:to>
    <xdr:sp macro="" textlink="">
      <xdr:nvSpPr>
        <xdr:cNvPr id="645" name="楕円 644">
          <a:extLst>
            <a:ext uri="{FF2B5EF4-FFF2-40B4-BE49-F238E27FC236}">
              <a16:creationId xmlns:a16="http://schemas.microsoft.com/office/drawing/2014/main" id="{8D0198D4-1750-46E4-B488-5B212C489AB8}"/>
            </a:ext>
          </a:extLst>
        </xdr:cNvPr>
        <xdr:cNvSpPr/>
      </xdr:nvSpPr>
      <xdr:spPr>
        <a:xfrm>
          <a:off x="18605500" y="182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1015</xdr:rowOff>
    </xdr:from>
    <xdr:to>
      <xdr:col>102</xdr:col>
      <xdr:colOff>114300</xdr:colOff>
      <xdr:row>107</xdr:row>
      <xdr:rowOff>140843</xdr:rowOff>
    </xdr:to>
    <xdr:cxnSp macro="">
      <xdr:nvCxnSpPr>
        <xdr:cNvPr id="646" name="直線コネクタ 645">
          <a:extLst>
            <a:ext uri="{FF2B5EF4-FFF2-40B4-BE49-F238E27FC236}">
              <a16:creationId xmlns:a16="http://schemas.microsoft.com/office/drawing/2014/main" id="{EFAEAED3-C153-4C5A-8080-3EFCD21B1BB6}"/>
            </a:ext>
          </a:extLst>
        </xdr:cNvPr>
        <xdr:cNvCxnSpPr/>
      </xdr:nvCxnSpPr>
      <xdr:spPr>
        <a:xfrm>
          <a:off x="18656300" y="18346165"/>
          <a:ext cx="889000" cy="1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72407</xdr:rowOff>
    </xdr:from>
    <xdr:ext cx="469744" cy="259045"/>
    <xdr:sp macro="" textlink="">
      <xdr:nvSpPr>
        <xdr:cNvPr id="647" name="n_1aveValue【庁舎】&#10;一人当たり面積">
          <a:extLst>
            <a:ext uri="{FF2B5EF4-FFF2-40B4-BE49-F238E27FC236}">
              <a16:creationId xmlns:a16="http://schemas.microsoft.com/office/drawing/2014/main" id="{DEEBCF0D-29FF-4688-824F-47C8898D9705}"/>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648" name="n_2aveValue【庁舎】&#10;一人当たり面積">
          <a:extLst>
            <a:ext uri="{FF2B5EF4-FFF2-40B4-BE49-F238E27FC236}">
              <a16:creationId xmlns:a16="http://schemas.microsoft.com/office/drawing/2014/main" id="{99165513-FEF6-493A-A65D-702A02F8C089}"/>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649" name="n_3aveValue【庁舎】&#10;一人当たり面積">
          <a:extLst>
            <a:ext uri="{FF2B5EF4-FFF2-40B4-BE49-F238E27FC236}">
              <a16:creationId xmlns:a16="http://schemas.microsoft.com/office/drawing/2014/main" id="{C877CB9D-EF84-419C-92F2-8531F92592D3}"/>
            </a:ext>
          </a:extLst>
        </xdr:cNvPr>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79139</xdr:rowOff>
    </xdr:from>
    <xdr:ext cx="469744" cy="259045"/>
    <xdr:sp macro="" textlink="">
      <xdr:nvSpPr>
        <xdr:cNvPr id="650" name="n_4aveValue【庁舎】&#10;一人当たり面積">
          <a:extLst>
            <a:ext uri="{FF2B5EF4-FFF2-40B4-BE49-F238E27FC236}">
              <a16:creationId xmlns:a16="http://schemas.microsoft.com/office/drawing/2014/main" id="{45BDABBC-94F5-405E-9378-DE76CFE31828}"/>
            </a:ext>
          </a:extLst>
        </xdr:cNvPr>
        <xdr:cNvSpPr txBox="1"/>
      </xdr:nvSpPr>
      <xdr:spPr>
        <a:xfrm>
          <a:off x="18421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49292</xdr:rowOff>
    </xdr:from>
    <xdr:ext cx="469744" cy="259045"/>
    <xdr:sp macro="" textlink="">
      <xdr:nvSpPr>
        <xdr:cNvPr id="651" name="n_1mainValue【庁舎】&#10;一人当たり面積">
          <a:extLst>
            <a:ext uri="{FF2B5EF4-FFF2-40B4-BE49-F238E27FC236}">
              <a16:creationId xmlns:a16="http://schemas.microsoft.com/office/drawing/2014/main" id="{741C9D9A-43E9-4673-8888-230209EAA178}"/>
            </a:ext>
          </a:extLst>
        </xdr:cNvPr>
        <xdr:cNvSpPr txBox="1"/>
      </xdr:nvSpPr>
      <xdr:spPr>
        <a:xfrm>
          <a:off x="21075727" y="1805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62374</xdr:rowOff>
    </xdr:from>
    <xdr:ext cx="469744" cy="259045"/>
    <xdr:sp macro="" textlink="">
      <xdr:nvSpPr>
        <xdr:cNvPr id="652" name="n_2mainValue【庁舎】&#10;一人当たり面積">
          <a:extLst>
            <a:ext uri="{FF2B5EF4-FFF2-40B4-BE49-F238E27FC236}">
              <a16:creationId xmlns:a16="http://schemas.microsoft.com/office/drawing/2014/main" id="{90182EBC-7888-4105-AA76-46F79DDCC026}"/>
            </a:ext>
          </a:extLst>
        </xdr:cNvPr>
        <xdr:cNvSpPr txBox="1"/>
      </xdr:nvSpPr>
      <xdr:spPr>
        <a:xfrm>
          <a:off x="20199427" y="180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36720</xdr:rowOff>
    </xdr:from>
    <xdr:ext cx="469744" cy="259045"/>
    <xdr:sp macro="" textlink="">
      <xdr:nvSpPr>
        <xdr:cNvPr id="653" name="n_3mainValue【庁舎】&#10;一人当たり面積">
          <a:extLst>
            <a:ext uri="{FF2B5EF4-FFF2-40B4-BE49-F238E27FC236}">
              <a16:creationId xmlns:a16="http://schemas.microsoft.com/office/drawing/2014/main" id="{3A96BCCD-1ADB-404A-9A5E-C74B03479BC9}"/>
            </a:ext>
          </a:extLst>
        </xdr:cNvPr>
        <xdr:cNvSpPr txBox="1"/>
      </xdr:nvSpPr>
      <xdr:spPr>
        <a:xfrm>
          <a:off x="19310427" y="182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68342</xdr:rowOff>
    </xdr:from>
    <xdr:ext cx="469744" cy="259045"/>
    <xdr:sp macro="" textlink="">
      <xdr:nvSpPr>
        <xdr:cNvPr id="654" name="n_4mainValue【庁舎】&#10;一人当たり面積">
          <a:extLst>
            <a:ext uri="{FF2B5EF4-FFF2-40B4-BE49-F238E27FC236}">
              <a16:creationId xmlns:a16="http://schemas.microsoft.com/office/drawing/2014/main" id="{1076CD21-EE56-4775-9F13-7EE7B1D0D7FF}"/>
            </a:ext>
          </a:extLst>
        </xdr:cNvPr>
        <xdr:cNvSpPr txBox="1"/>
      </xdr:nvSpPr>
      <xdr:spPr>
        <a:xfrm>
          <a:off x="18421427" y="1807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6F35864C-F38F-4853-86BC-BAF7B26275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FD0AD2-67C2-4846-A1CB-1E4D3A6AD7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273B52A0-F33B-416D-9E5F-FC73ECED44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当村</a:t>
          </a:r>
          <a:r>
            <a:rPr kumimoji="1" lang="ja-JP" altLang="en-US" sz="1100" b="0" i="0" baseline="0">
              <a:solidFill>
                <a:schemeClr val="dk1"/>
              </a:solidFill>
              <a:effectLst/>
              <a:latin typeface="+mn-lt"/>
              <a:ea typeface="+mn-ea"/>
              <a:cs typeface="+mn-cs"/>
            </a:rPr>
            <a:t>の特徴としては、</a:t>
          </a:r>
          <a:r>
            <a:rPr kumimoji="1" lang="ja-JP" altLang="ja-JP" sz="1100" b="0" i="0" baseline="0">
              <a:solidFill>
                <a:schemeClr val="dk1"/>
              </a:solidFill>
              <a:effectLst/>
              <a:latin typeface="+mn-lt"/>
              <a:ea typeface="+mn-ea"/>
              <a:cs typeface="+mn-cs"/>
            </a:rPr>
            <a:t>一般廃棄物処理施設を除くいずれの施設においても一人当たり面積が類似団体に比べ大きいことが</a:t>
          </a:r>
          <a:r>
            <a:rPr kumimoji="1" lang="ja-JP" altLang="en-US" sz="1100" b="0" i="0" baseline="0">
              <a:solidFill>
                <a:schemeClr val="dk1"/>
              </a:solidFill>
              <a:effectLst/>
              <a:latin typeface="+mn-lt"/>
              <a:ea typeface="+mn-ea"/>
              <a:cs typeface="+mn-cs"/>
            </a:rPr>
            <a:t>分かる。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その中でも特に体育館・プールについては利用状況や施設の状況をみて、今後施設の統廃合を検討していくが、体育館については災害時の観光客の避難施設としても活用もあるので統廃合は慎重に行う</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a:t>
          </a:r>
          <a:r>
            <a:rPr kumimoji="1" lang="ja-JP" altLang="ja-JP" sz="1100" b="0" i="0" baseline="0">
              <a:solidFill>
                <a:schemeClr val="dk1"/>
              </a:solidFill>
              <a:effectLst/>
              <a:latin typeface="+mn-lt"/>
              <a:ea typeface="+mn-ea"/>
              <a:cs typeface="+mn-cs"/>
            </a:rPr>
            <a:t>た消防施設については類似団体にくらべ防火水槽等の消防施設が整備されている事がわかる。これは山間部で</a:t>
          </a:r>
          <a:r>
            <a:rPr kumimoji="1" lang="ja-JP" altLang="en-US" sz="1100" b="0" i="0" baseline="0">
              <a:solidFill>
                <a:schemeClr val="dk1"/>
              </a:solidFill>
              <a:effectLst/>
              <a:latin typeface="+mn-lt"/>
              <a:ea typeface="+mn-ea"/>
              <a:cs typeface="+mn-cs"/>
            </a:rPr>
            <a:t>自然水利</a:t>
          </a:r>
          <a:r>
            <a:rPr kumimoji="1" lang="ja-JP" altLang="ja-JP" sz="1100" b="0" i="0" baseline="0">
              <a:solidFill>
                <a:schemeClr val="dk1"/>
              </a:solidFill>
              <a:effectLst/>
              <a:latin typeface="+mn-lt"/>
              <a:ea typeface="+mn-ea"/>
              <a:cs typeface="+mn-cs"/>
            </a:rPr>
            <a:t>の確保が難しい集落も多いためで、今後更新等をおこない村民の安心安全の為に維持をしていく</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7706E2B-471F-4E13-BBB6-504104277EF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CB30BBE5-202F-49C7-998C-F795EAAE1E0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EE2F937-8479-446A-AB56-986AE2549A6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071D6C1-77D6-4EE1-B723-76CBF5C93BF7}"/>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AAE2789-F77C-459F-AA9F-DCCF8F9AE23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9621C32-21C1-47B3-B8EE-82BAC83E19B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7912D2C-3F18-40E1-83AF-01645F82778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FE072C3-E5B9-4768-9BE9-BEB081AC1EF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89FB2FF-4C26-43FF-94DD-9E301ECE022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F080C8A-C468-4F2F-B806-D59D9D31F47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D186BDF-DE34-42A8-BBF4-90ACCCCFDB0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481CE06-8DDD-4E8A-99B2-B47E4BB0259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67B6F7B-81E9-485B-B05B-7AC61B84290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99A4B41-90E3-4D38-8850-1D72516ED02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698434D-301A-4ECA-9659-D15BC343C6E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A91E9DA-4294-4C29-B5F3-E3392CA7896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343F5FD-A7FC-4826-ABCB-100F2B1A5968}"/>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41872EB-3C05-4741-BB8F-F144AF23C5B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2852D85-501D-4DDB-93BD-B06DF0E613A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0567553-6359-4ACB-8725-9A705B04411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A73D30F-E1C8-458F-8DF8-79BBBF14E8F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68E2DB1-C082-497F-8B6E-F2460775505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01EC6A6-7E4D-4EE4-9119-5B7E5F59201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7B7D998-A90C-4ECE-9E72-F45E955971E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E0C0B9C-2481-4A67-A108-09D42830CCD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8289C02-068A-45DF-9BAA-2DD1BAA2DEB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C5B4146-EB77-4AE6-ABED-F922D40C38E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B5DA949-79D3-47AE-A5E5-D4A690D7C085}"/>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F8FE932-B7B3-4736-8044-E8D592115223}"/>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A037D8D1-82E6-4783-8D4B-B84F04CB86F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2B29CB3-BAA5-4645-B84B-E5B3B30C5C91}"/>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9FB6ACCE-F0E8-4FAF-ADA9-163BE39E3DA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7B2BF8A-049D-4ED4-BA2D-58E03EBB1BC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EEE7D5F-244F-4B8C-AB22-353CD9D26DE1}"/>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93C01B0-2536-4C37-BBFB-5CC4CB47AE6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F535281-BE20-40FC-8425-1A8B8B0C912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8D5CA99-905D-49A6-973B-018957ECCDC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06E7822-39D9-4850-832F-1582945E1E1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E9A8834C-6717-4C25-A58D-9D2519275EA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6B4FAD0-FF22-4F70-8578-39E7293D0D1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7D527FC-EA2E-42BA-A3C6-85E6B1F311D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6A2C42D-CFD7-405F-B2B3-8501AACDB9A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A133801-1C54-4FAB-ABE5-AB7461FDFA3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FC1746F-5A7A-43AE-BF2A-B4D5DF2FFFE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8C2B36B-F9B1-4326-BE60-BB71E4E643D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2C1F085-7B77-4A2C-A51E-7BDBD5204CC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C939053-1033-4C95-BC5B-06E3D89E737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昨年度から引き続き、人口の減少や全国平均を上回る高齢化率（令和３年度末</a:t>
          </a:r>
          <a:r>
            <a:rPr kumimoji="1" lang="en-US" altLang="ja-JP" sz="800">
              <a:solidFill>
                <a:schemeClr val="dk1"/>
              </a:solidFill>
              <a:effectLst/>
              <a:latin typeface="+mn-lt"/>
              <a:ea typeface="+mn-ea"/>
              <a:cs typeface="+mn-cs"/>
            </a:rPr>
            <a:t>46.1</a:t>
          </a:r>
          <a:r>
            <a:rPr kumimoji="1" lang="ja-JP" altLang="ja-JP" sz="800">
              <a:solidFill>
                <a:schemeClr val="dk1"/>
              </a:solidFill>
              <a:effectLst/>
              <a:latin typeface="+mn-lt"/>
              <a:ea typeface="+mn-ea"/>
              <a:cs typeface="+mn-cs"/>
            </a:rPr>
            <a:t>％）に加え、伝統産業の衰退、基幹産業が弱いことで財政基盤が非常に弱く、財政力は類似団体より</a:t>
          </a:r>
          <a:r>
            <a:rPr kumimoji="1" lang="en-US" altLang="ja-JP" sz="800">
              <a:solidFill>
                <a:schemeClr val="dk1"/>
              </a:solidFill>
              <a:effectLst/>
              <a:latin typeface="+mn-lt"/>
              <a:ea typeface="+mn-ea"/>
              <a:cs typeface="+mn-cs"/>
            </a:rPr>
            <a:t>0.11</a:t>
          </a:r>
          <a:r>
            <a:rPr kumimoji="1" lang="ja-JP" altLang="ja-JP" sz="800">
              <a:solidFill>
                <a:schemeClr val="dk1"/>
              </a:solidFill>
              <a:effectLst/>
              <a:latin typeface="+mn-lt"/>
              <a:ea typeface="+mn-ea"/>
              <a:cs typeface="+mn-cs"/>
            </a:rPr>
            <a:t>ポイント下回っている。とくに人口減少は顕著で長期的視点で見た場合村の過疎化は今後急激に進んでいくと考えられる。　　</a:t>
          </a:r>
          <a:endParaRPr lang="ja-JP" altLang="ja-JP" sz="1000">
            <a:effectLst/>
          </a:endParaRPr>
        </a:p>
        <a:p>
          <a:r>
            <a:rPr kumimoji="1" lang="ja-JP" altLang="ja-JP" sz="800">
              <a:solidFill>
                <a:schemeClr val="dk1"/>
              </a:solidFill>
              <a:effectLst/>
              <a:latin typeface="+mn-lt"/>
              <a:ea typeface="+mn-ea"/>
              <a:cs typeface="+mn-cs"/>
            </a:rPr>
            <a:t>　そこで今後も現状のままでは少子高齢化や人口減少がすすみ地方税収の伸びは期待できないので、一昨年度策定した第五次小菅村総合計画に基づき、既存の産業の活性化策や新たな産業の発掘、源流親子留学に移住定住施策をさらに進めることで村内企業の活性化や生産人口比率の向上をおこない、財政力の強化に努めていく。また現在コロナ過が落ちつきつつある状況状況から当村の主力事業である観光事業へ再度力をいれていき村内の経済業況を活性化も同時におこな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3C3564E-BFB8-431A-9D09-228315CBD69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E1647678-2442-4D90-BFD3-9457E90C0BB9}"/>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7B8B3C60-B178-46EA-B3EA-2031ADC2046B}"/>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2B0F9D65-A5FB-4E4D-8B37-30E4231EEB9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ED77A830-A479-405A-BEAD-F00C9BB8901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43C6E992-1EAC-4ADB-AE7D-A75EA38BDEF6}"/>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93618EAB-2E5B-43A3-97B5-525EB479141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758EE0CA-FB00-4F90-8093-CEE29818B4C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3FE2B360-52B4-49CE-A59B-3BC53E4AAE5D}"/>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4768B5EA-D03D-4EE7-A8FC-6B911E91018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767BAD1-3262-46B5-991E-8B9F050E722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DD36644C-716C-4EA5-B477-F4DE3FF9BD6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14C76CB-60E4-4394-BEF1-4FE671A116B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453C5E5-8884-43D3-9841-5BE745DB1D2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92312C38-271E-4571-B474-4D21D2552A1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461EFDCE-CF4C-4F9F-BDDB-E32300A619F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5EE4C5EF-E56E-4E4B-B9BC-1FB441B6BF19}"/>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3B85D969-6CD3-44A8-8BED-1D7D34CF223F}"/>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E6F8AEAD-7204-4E4A-B33D-9C7F50BCB4A5}"/>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6E3C983D-B14D-4D5A-8A7F-82F565290541}"/>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53A775BB-BBD2-4D60-BCE3-8C60951DF3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5141</xdr:rowOff>
    </xdr:from>
    <xdr:to>
      <xdr:col>23</xdr:col>
      <xdr:colOff>133350</xdr:colOff>
      <xdr:row>45</xdr:row>
      <xdr:rowOff>5141</xdr:rowOff>
    </xdr:to>
    <xdr:cxnSp macro="">
      <xdr:nvCxnSpPr>
        <xdr:cNvPr id="70" name="直線コネクタ 69">
          <a:extLst>
            <a:ext uri="{FF2B5EF4-FFF2-40B4-BE49-F238E27FC236}">
              <a16:creationId xmlns:a16="http://schemas.microsoft.com/office/drawing/2014/main" id="{EBB16A67-3DCC-47CF-A332-C756E770D72B}"/>
            </a:ext>
          </a:extLst>
        </xdr:cNvPr>
        <xdr:cNvCxnSpPr/>
      </xdr:nvCxnSpPr>
      <xdr:spPr>
        <a:xfrm>
          <a:off x="4114800" y="77203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F60DECCF-9C6F-470C-BCB2-0FFE52C8BE7E}"/>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F062E5A9-71CD-4245-A1E0-8311F66B4C52}"/>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5141</xdr:rowOff>
    </xdr:from>
    <xdr:to>
      <xdr:col>19</xdr:col>
      <xdr:colOff>133350</xdr:colOff>
      <xdr:row>45</xdr:row>
      <xdr:rowOff>5141</xdr:rowOff>
    </xdr:to>
    <xdr:cxnSp macro="">
      <xdr:nvCxnSpPr>
        <xdr:cNvPr id="73" name="直線コネクタ 72">
          <a:extLst>
            <a:ext uri="{FF2B5EF4-FFF2-40B4-BE49-F238E27FC236}">
              <a16:creationId xmlns:a16="http://schemas.microsoft.com/office/drawing/2014/main" id="{E623E914-5967-4D01-8F19-48131CD43090}"/>
            </a:ext>
          </a:extLst>
        </xdr:cNvPr>
        <xdr:cNvCxnSpPr/>
      </xdr:nvCxnSpPr>
      <xdr:spPr>
        <a:xfrm>
          <a:off x="3225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A865DF71-3D36-4C1E-9098-6FB511949287}"/>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9E06CFB8-3C76-46F6-91A1-6F963D577403}"/>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EDB62C94-80B5-469D-B442-A88656EBA357}"/>
            </a:ext>
          </a:extLst>
        </xdr:cNvPr>
        <xdr:cNvCxnSpPr/>
      </xdr:nvCxnSpPr>
      <xdr:spPr>
        <a:xfrm>
          <a:off x="2336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8A76E87B-F767-415B-B755-DE81495B0504}"/>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814339EE-0D1E-45CE-B95A-35A6092B4BBA}"/>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16631</xdr:rowOff>
    </xdr:to>
    <xdr:cxnSp macro="">
      <xdr:nvCxnSpPr>
        <xdr:cNvPr id="79" name="直線コネクタ 78">
          <a:extLst>
            <a:ext uri="{FF2B5EF4-FFF2-40B4-BE49-F238E27FC236}">
              <a16:creationId xmlns:a16="http://schemas.microsoft.com/office/drawing/2014/main" id="{C92CF7D6-7E30-4B3C-BF5C-D6A24507371F}"/>
            </a:ext>
          </a:extLst>
        </xdr:cNvPr>
        <xdr:cNvCxnSpPr/>
      </xdr:nvCxnSpPr>
      <xdr:spPr>
        <a:xfrm flipV="1">
          <a:off x="1447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3F1DC0F6-FCF7-451D-B194-71B80DBCD32A}"/>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8C7A0695-E016-4955-A59D-11F2EA865921}"/>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1D45CB8E-9F3C-4C22-A07B-4FC206CAAF45}"/>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4E68ACC4-AB3C-47AB-ACED-4BE8819B44DF}"/>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2FFE2D0C-1C42-49AF-BA40-C081B66AC85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AC1C6587-96E5-4510-A3BF-07FB42EA310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054E200-1A2E-4957-939A-0A214594CFAC}"/>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8291AC6-58C6-43F4-B93A-540A6E200E6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7D09536-664E-4272-BA44-DA09201BE4F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125791</xdr:rowOff>
    </xdr:from>
    <xdr:to>
      <xdr:col>23</xdr:col>
      <xdr:colOff>184150</xdr:colOff>
      <xdr:row>45</xdr:row>
      <xdr:rowOff>55941</xdr:rowOff>
    </xdr:to>
    <xdr:sp macro="" textlink="">
      <xdr:nvSpPr>
        <xdr:cNvPr id="89" name="楕円 88">
          <a:extLst>
            <a:ext uri="{FF2B5EF4-FFF2-40B4-BE49-F238E27FC236}">
              <a16:creationId xmlns:a16="http://schemas.microsoft.com/office/drawing/2014/main" id="{16B26F29-E316-4E18-8AC8-5CDE153EFE89}"/>
            </a:ext>
          </a:extLst>
        </xdr:cNvPr>
        <xdr:cNvSpPr/>
      </xdr:nvSpPr>
      <xdr:spPr>
        <a:xfrm>
          <a:off x="4902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21668</xdr:rowOff>
    </xdr:from>
    <xdr:ext cx="762000" cy="259045"/>
    <xdr:sp macro="" textlink="">
      <xdr:nvSpPr>
        <xdr:cNvPr id="90" name="財政力該当値テキスト">
          <a:extLst>
            <a:ext uri="{FF2B5EF4-FFF2-40B4-BE49-F238E27FC236}">
              <a16:creationId xmlns:a16="http://schemas.microsoft.com/office/drawing/2014/main" id="{2AE6B96A-D63B-4700-B592-A0CD463B815A}"/>
            </a:ext>
          </a:extLst>
        </xdr:cNvPr>
        <xdr:cNvSpPr txBox="1"/>
      </xdr:nvSpPr>
      <xdr:spPr>
        <a:xfrm>
          <a:off x="5041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125791</xdr:rowOff>
    </xdr:from>
    <xdr:to>
      <xdr:col>19</xdr:col>
      <xdr:colOff>184150</xdr:colOff>
      <xdr:row>45</xdr:row>
      <xdr:rowOff>55941</xdr:rowOff>
    </xdr:to>
    <xdr:sp macro="" textlink="">
      <xdr:nvSpPr>
        <xdr:cNvPr id="91" name="楕円 90">
          <a:extLst>
            <a:ext uri="{FF2B5EF4-FFF2-40B4-BE49-F238E27FC236}">
              <a16:creationId xmlns:a16="http://schemas.microsoft.com/office/drawing/2014/main" id="{F9BF25A2-4AB6-4D4E-9A0D-1155C149B86D}"/>
            </a:ext>
          </a:extLst>
        </xdr:cNvPr>
        <xdr:cNvSpPr/>
      </xdr:nvSpPr>
      <xdr:spPr>
        <a:xfrm>
          <a:off x="4064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40718</xdr:rowOff>
    </xdr:from>
    <xdr:ext cx="736600" cy="259045"/>
    <xdr:sp macro="" textlink="">
      <xdr:nvSpPr>
        <xdr:cNvPr id="92" name="テキスト ボックス 91">
          <a:extLst>
            <a:ext uri="{FF2B5EF4-FFF2-40B4-BE49-F238E27FC236}">
              <a16:creationId xmlns:a16="http://schemas.microsoft.com/office/drawing/2014/main" id="{723A78B9-F2EC-4E66-8444-1B2D40C75AA4}"/>
            </a:ext>
          </a:extLst>
        </xdr:cNvPr>
        <xdr:cNvSpPr txBox="1"/>
      </xdr:nvSpPr>
      <xdr:spPr>
        <a:xfrm>
          <a:off x="3733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2F90FC39-80FA-4A9D-8459-BC510EB93F27}"/>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76CE29FE-1944-4E32-892E-5486D9BD4EA6}"/>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95A10F1C-E891-4410-9D99-9AF63B6A58F2}"/>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35B42627-2A7D-4D58-A4C0-C11D9A28BF49}"/>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137281</xdr:rowOff>
    </xdr:from>
    <xdr:to>
      <xdr:col>7</xdr:col>
      <xdr:colOff>31750</xdr:colOff>
      <xdr:row>45</xdr:row>
      <xdr:rowOff>67431</xdr:rowOff>
    </xdr:to>
    <xdr:sp macro="" textlink="">
      <xdr:nvSpPr>
        <xdr:cNvPr id="97" name="楕円 96">
          <a:extLst>
            <a:ext uri="{FF2B5EF4-FFF2-40B4-BE49-F238E27FC236}">
              <a16:creationId xmlns:a16="http://schemas.microsoft.com/office/drawing/2014/main" id="{C8249D49-01A9-440F-A3BE-04082DC22717}"/>
            </a:ext>
          </a:extLst>
        </xdr:cNvPr>
        <xdr:cNvSpPr/>
      </xdr:nvSpPr>
      <xdr:spPr>
        <a:xfrm>
          <a:off x="1397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52208</xdr:rowOff>
    </xdr:from>
    <xdr:ext cx="762000" cy="259045"/>
    <xdr:sp macro="" textlink="">
      <xdr:nvSpPr>
        <xdr:cNvPr id="98" name="テキスト ボックス 97">
          <a:extLst>
            <a:ext uri="{FF2B5EF4-FFF2-40B4-BE49-F238E27FC236}">
              <a16:creationId xmlns:a16="http://schemas.microsoft.com/office/drawing/2014/main" id="{EE402751-A84A-46C8-8F89-431E964ED3DB}"/>
            </a:ext>
          </a:extLst>
        </xdr:cNvPr>
        <xdr:cNvSpPr txBox="1"/>
      </xdr:nvSpPr>
      <xdr:spPr>
        <a:xfrm>
          <a:off x="1066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BEBE36BC-F90E-4EDA-A090-1BAB6DCA2191}"/>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C3DD265B-E563-41DC-B783-9027A99F8B0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4A0A01B0-82CE-445B-88E8-315FE4937D5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B80D408E-9096-40C1-82F2-D24B1D1BD17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A1C1F7AA-2630-4957-820B-2A97BD64AED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EA70D515-8D9C-49E6-A189-BE11A733EEE1}"/>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CDFE99C6-F525-4C6B-A726-2F56FA4B2C7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CA7C090E-2D11-4B3F-A4AC-A6D6C8FE5A2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6B863031-D08E-41F5-BF10-BD2C091DCB8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5DFC7093-5D64-4059-AAE0-52752E779C6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B469BA7E-F545-4EC4-AFE2-ACCE7C292C0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42DEE301-D09F-4461-A965-409BFBAB672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93FE6A47-4DD2-4706-BA49-2923FCCECAB7}"/>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今年度は近年過疎債等を活用した簡易水道更新工事の償還等が始まった為、経常収支比率は昨年度より上昇している。また本比率は類似団体の平均よりも約１ポイント上回っている状況である。今後も村所有の温泉施設の改良工事や今年度に引き続き毎年おこなっている水道の耐震化事業などの償還が始まるため、経常収支比率はゆるやかに上昇していくことが見込まれる。よって今後は財政規模に適した起債の発行に努め、事業については起債発行に頼らない民間主導の手法など新た事業の実施をはか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E791AC6-6EB3-42C7-865E-BE91BF26CCF1}"/>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24FBDD4-C1E3-4469-A0EA-90B1228CB1C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F3AFC555-4019-4DFF-84A3-5F0A566479F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F2E29198-F997-4AD5-B84A-14869D97FC7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EC0EF0A7-5117-4949-94F9-A9E9A8615D7A}"/>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35E68F39-7CDC-4E87-BD3E-F64D2C6FA1EA}"/>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EDF53D04-7277-49BB-91DF-AFBFB67F9D9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E548CC9E-47EA-46D4-876E-3440CB0EABA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C98EA360-2F62-4260-96D8-DF1D768593DC}"/>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1DA8D4CA-ED9B-43FD-98D0-6A04FDD898C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E5DAEA2E-541D-4899-B71B-7FB82EAC2BDD}"/>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5783B0BE-733F-4263-B603-3D8370F6175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291C2AC-5748-41DA-B36B-BA2FF6FE0FC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E2450930-1773-4150-938E-220383E1B03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629714B6-A744-464D-AB56-F9817964277C}"/>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E7065A59-7EA3-4D60-91AC-FFBC47D5BC39}"/>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B6846929-D119-431F-9B93-2B1A465A556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73990CE1-5FE9-4F32-8E89-7A74A5F6B8B6}"/>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E9AA97B8-B753-4F97-AE8C-9CBBCE1AA3BD}"/>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164846</xdr:rowOff>
    </xdr:to>
    <xdr:cxnSp macro="">
      <xdr:nvCxnSpPr>
        <xdr:cNvPr id="131" name="直線コネクタ 130">
          <a:extLst>
            <a:ext uri="{FF2B5EF4-FFF2-40B4-BE49-F238E27FC236}">
              <a16:creationId xmlns:a16="http://schemas.microsoft.com/office/drawing/2014/main" id="{3CB51523-97D3-4330-817F-A2C58C75FFBD}"/>
            </a:ext>
          </a:extLst>
        </xdr:cNvPr>
        <xdr:cNvCxnSpPr/>
      </xdr:nvCxnSpPr>
      <xdr:spPr>
        <a:xfrm>
          <a:off x="4114800" y="10927715"/>
          <a:ext cx="8382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524F1B07-6BC7-4092-A20C-8CED1194DB39}"/>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D40B7D97-F38A-43D1-84EC-E24A0E6B038F}"/>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65913</xdr:rowOff>
    </xdr:to>
    <xdr:cxnSp macro="">
      <xdr:nvCxnSpPr>
        <xdr:cNvPr id="134" name="直線コネクタ 133">
          <a:extLst>
            <a:ext uri="{FF2B5EF4-FFF2-40B4-BE49-F238E27FC236}">
              <a16:creationId xmlns:a16="http://schemas.microsoft.com/office/drawing/2014/main" id="{FF3CCB88-615D-4C57-952E-FA13E2F9D110}"/>
            </a:ext>
          </a:extLst>
        </xdr:cNvPr>
        <xdr:cNvCxnSpPr/>
      </xdr:nvCxnSpPr>
      <xdr:spPr>
        <a:xfrm flipV="1">
          <a:off x="3225800" y="10927715"/>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BB5A5E56-1738-416D-AB80-0BAE40E72269}"/>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2A11A19-4906-4C12-93B1-FA4141ACD2DF}"/>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65913</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1FB36ABC-4BE3-42C7-9108-7017D94DCF6D}"/>
            </a:ext>
          </a:extLst>
        </xdr:cNvPr>
        <xdr:cNvCxnSpPr/>
      </xdr:nvCxnSpPr>
      <xdr:spPr>
        <a:xfrm flipV="1">
          <a:off x="2336800" y="11038713"/>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D9F00E0C-4B27-4FB1-AB10-10766FA0179A}"/>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994B9AD1-8FEA-4A45-99B4-B6FC2C972E02}"/>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64</xdr:row>
      <xdr:rowOff>97282</xdr:rowOff>
    </xdr:to>
    <xdr:cxnSp macro="">
      <xdr:nvCxnSpPr>
        <xdr:cNvPr id="140" name="直線コネクタ 139">
          <a:extLst>
            <a:ext uri="{FF2B5EF4-FFF2-40B4-BE49-F238E27FC236}">
              <a16:creationId xmlns:a16="http://schemas.microsoft.com/office/drawing/2014/main" id="{879B607F-DA7D-4BAF-A53A-03BB07511E21}"/>
            </a:ext>
          </a:extLst>
        </xdr:cNvPr>
        <xdr:cNvCxnSpPr/>
      </xdr:nvCxnSpPr>
      <xdr:spPr>
        <a:xfrm>
          <a:off x="1447800" y="10975975"/>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7649E64E-0FEE-4CA4-877E-525AC896679C}"/>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015EF3EE-0F4A-4A79-A4B5-38BB78FD192C}"/>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3A962E17-430D-4B63-8C38-2C6005BE8EE4}"/>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44" name="テキスト ボックス 143">
          <a:extLst>
            <a:ext uri="{FF2B5EF4-FFF2-40B4-BE49-F238E27FC236}">
              <a16:creationId xmlns:a16="http://schemas.microsoft.com/office/drawing/2014/main" id="{DE641ADB-CE89-422B-AB83-DC85BF7E820B}"/>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A6C41A1-BF63-42B4-B1EA-4DEC658BFEA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8922CFA-D638-4871-94D1-3CD009D04039}"/>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84F9692-AF74-45ED-9DE7-1D22931A9C2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3677E3A-2C69-45F0-9828-DD5F7F6EA5E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BC2546D-A1D6-4073-808F-45CA4A75699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50" name="楕円 149">
          <a:extLst>
            <a:ext uri="{FF2B5EF4-FFF2-40B4-BE49-F238E27FC236}">
              <a16:creationId xmlns:a16="http://schemas.microsoft.com/office/drawing/2014/main" id="{A820F627-E185-4951-8F54-2A1CED519B95}"/>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86123</xdr:rowOff>
    </xdr:from>
    <xdr:ext cx="762000" cy="259045"/>
    <xdr:sp macro="" textlink="">
      <xdr:nvSpPr>
        <xdr:cNvPr id="151" name="財政構造の弾力性該当値テキスト">
          <a:extLst>
            <a:ext uri="{FF2B5EF4-FFF2-40B4-BE49-F238E27FC236}">
              <a16:creationId xmlns:a16="http://schemas.microsoft.com/office/drawing/2014/main" id="{9B4DBE18-76B6-4C8A-A763-5CD93975B426}"/>
            </a:ext>
          </a:extLst>
        </xdr:cNvPr>
        <xdr:cNvSpPr txBox="1"/>
      </xdr:nvSpPr>
      <xdr:spPr>
        <a:xfrm>
          <a:off x="5041900" y="1105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2" name="楕円 151">
          <a:extLst>
            <a:ext uri="{FF2B5EF4-FFF2-40B4-BE49-F238E27FC236}">
              <a16:creationId xmlns:a16="http://schemas.microsoft.com/office/drawing/2014/main" id="{5D3BFB89-71FC-4785-83E6-B4E0D1576128}"/>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53" name="テキスト ボックス 152">
          <a:extLst>
            <a:ext uri="{FF2B5EF4-FFF2-40B4-BE49-F238E27FC236}">
              <a16:creationId xmlns:a16="http://schemas.microsoft.com/office/drawing/2014/main" id="{A8AA6244-8E7D-4B54-BF5B-5CA9BA11E0E8}"/>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15113</xdr:rowOff>
    </xdr:from>
    <xdr:to>
      <xdr:col>15</xdr:col>
      <xdr:colOff>133350</xdr:colOff>
      <xdr:row>64</xdr:row>
      <xdr:rowOff>116713</xdr:rowOff>
    </xdr:to>
    <xdr:sp macro="" textlink="">
      <xdr:nvSpPr>
        <xdr:cNvPr id="154" name="楕円 153">
          <a:extLst>
            <a:ext uri="{FF2B5EF4-FFF2-40B4-BE49-F238E27FC236}">
              <a16:creationId xmlns:a16="http://schemas.microsoft.com/office/drawing/2014/main" id="{DEE23786-DEDD-46D2-8C4F-6F5CC33F8203}"/>
            </a:ext>
          </a:extLst>
        </xdr:cNvPr>
        <xdr:cNvSpPr/>
      </xdr:nvSpPr>
      <xdr:spPr>
        <a:xfrm>
          <a:off x="31750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126890</xdr:rowOff>
    </xdr:from>
    <xdr:ext cx="762000" cy="259045"/>
    <xdr:sp macro="" textlink="">
      <xdr:nvSpPr>
        <xdr:cNvPr id="155" name="テキスト ボックス 154">
          <a:extLst>
            <a:ext uri="{FF2B5EF4-FFF2-40B4-BE49-F238E27FC236}">
              <a16:creationId xmlns:a16="http://schemas.microsoft.com/office/drawing/2014/main" id="{084DB0C6-12AC-43D5-B9CB-B27B9C1E0076}"/>
            </a:ext>
          </a:extLst>
        </xdr:cNvPr>
        <xdr:cNvSpPr txBox="1"/>
      </xdr:nvSpPr>
      <xdr:spPr>
        <a:xfrm>
          <a:off x="2844800" y="107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889FDBFE-0740-4067-B34A-4A96FF499572}"/>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57" name="テキスト ボックス 156">
          <a:extLst>
            <a:ext uri="{FF2B5EF4-FFF2-40B4-BE49-F238E27FC236}">
              <a16:creationId xmlns:a16="http://schemas.microsoft.com/office/drawing/2014/main" id="{AAA6712B-395F-4A55-B7CF-F97B579F8D87}"/>
            </a:ext>
          </a:extLst>
        </xdr:cNvPr>
        <xdr:cNvSpPr txBox="1"/>
      </xdr:nvSpPr>
      <xdr:spPr>
        <a:xfrm>
          <a:off x="1955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8" name="楕円 157">
          <a:extLst>
            <a:ext uri="{FF2B5EF4-FFF2-40B4-BE49-F238E27FC236}">
              <a16:creationId xmlns:a16="http://schemas.microsoft.com/office/drawing/2014/main" id="{8EF6A884-EFF3-4329-B628-989931153A58}"/>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64152</xdr:rowOff>
    </xdr:from>
    <xdr:ext cx="762000" cy="259045"/>
    <xdr:sp macro="" textlink="">
      <xdr:nvSpPr>
        <xdr:cNvPr id="159" name="テキスト ボックス 158">
          <a:extLst>
            <a:ext uri="{FF2B5EF4-FFF2-40B4-BE49-F238E27FC236}">
              <a16:creationId xmlns:a16="http://schemas.microsoft.com/office/drawing/2014/main" id="{46844930-12EE-4AE3-8D81-DDF5574BBB76}"/>
            </a:ext>
          </a:extLst>
        </xdr:cNvPr>
        <xdr:cNvSpPr txBox="1"/>
      </xdr:nvSpPr>
      <xdr:spPr>
        <a:xfrm>
          <a:off x="1066800" y="1069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4D105D50-3CC2-4338-81F9-C8C4E3689827}"/>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4CA9A78D-BC59-4A3C-8652-6D6AD7E2D71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6BF45A0-AFAC-4243-BC5F-6E99C563E0C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9EFE03F5-2944-4D18-843C-0C637372F5C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BEFF47C-8986-4CA9-8379-D4807E951D5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760CBB43-D858-4FAF-89E6-14495DC287D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FC94E8FD-38A0-445D-80F0-0CBBDD71645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48496274-599B-4394-9E7E-CDF0CDEBFBBB}"/>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DA51E5FC-C425-4852-AA22-CC329195E80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B6E4E53-934A-4342-A652-AB31C9C0F34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6BA2E40-56EC-47AB-A262-A0AACC007E5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B8A0161-0029-4ED1-B06E-E69F354DF9A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4475E9CC-69AA-4BCE-93FD-BC5FC90E1A5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人件費・物件費は例年、類似団体を上回っているが、今年度はさらに上昇し２７４</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８０８円上回る結果となった。</a:t>
          </a:r>
          <a:endParaRPr lang="ja-JP" altLang="ja-JP" sz="1000">
            <a:effectLst/>
          </a:endParaRPr>
        </a:p>
        <a:p>
          <a:r>
            <a:rPr kumimoji="1" lang="ja-JP" altLang="ja-JP" sz="800">
              <a:solidFill>
                <a:schemeClr val="dk1"/>
              </a:solidFill>
              <a:effectLst/>
              <a:latin typeface="+mn-lt"/>
              <a:ea typeface="+mn-ea"/>
              <a:cs typeface="+mn-cs"/>
            </a:rPr>
            <a:t>本村は、過疎対策に重点を置き、地域おこし協力隊事業や集落支援員事業、源流大学等のソフト事業を積極的に導入している結果、人件費、物件費が類似団体よりも高い数字になってしまっている。また人口自体はコロナ過の中で移住施策を休止していたことが大きく影響し、令和４年度は人口減となった結果、一人当たりの決算額が増える結果となっている。今後については今年度より地方創生事業も開始されさらに上昇する見込みであるので、適正な予算執行をおこない、抑制に努め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AE7B553F-8F69-4975-B624-3AA557DAE19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1108FE2-7CF6-4644-91C2-DB7AA88CA54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ED35E3-F727-4314-8E26-2D4183A0845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3619E76E-C4A5-4BBF-9E34-A78701A2314B}"/>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CD46F73B-9A64-47D8-A144-3248027D1EEE}"/>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DB135569-0D69-4E9B-981F-D979AB44CBFF}"/>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3AC54A9C-CC28-4208-832E-71C01AB114BD}"/>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D99DE1A2-E849-406A-973D-05C73DB29BEB}"/>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5E03971A-7B40-4E28-B5BD-17A1CE65351A}"/>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F5051525-43DD-4219-80C2-531E222D5601}"/>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58D9492E-4DDC-446E-9D85-78355BC0D8F8}"/>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3403D507-E765-41A2-84BA-077587D482A4}"/>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F6774D52-CA1D-4AB6-B0D0-D4C1BDA97EE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1D3977B3-3BB0-4128-AAD9-5385A626441C}"/>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6E2E271C-53B7-462D-9086-919349A8AFAE}"/>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6F401F87-AE65-45D3-8E27-BC5D8AE9F0A4}"/>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14B1F658-91A5-46E3-A2EB-A510F2CFF939}"/>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30251FDF-1969-4C45-9A01-01FCA68C4022}"/>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25947</xdr:rowOff>
    </xdr:from>
    <xdr:to>
      <xdr:col>23</xdr:col>
      <xdr:colOff>133350</xdr:colOff>
      <xdr:row>83</xdr:row>
      <xdr:rowOff>51214</xdr:rowOff>
    </xdr:to>
    <xdr:cxnSp macro="">
      <xdr:nvCxnSpPr>
        <xdr:cNvPr id="191" name="直線コネクタ 190">
          <a:extLst>
            <a:ext uri="{FF2B5EF4-FFF2-40B4-BE49-F238E27FC236}">
              <a16:creationId xmlns:a16="http://schemas.microsoft.com/office/drawing/2014/main" id="{165322E4-7B15-4646-A4FE-8FFF073EF1A5}"/>
            </a:ext>
          </a:extLst>
        </xdr:cNvPr>
        <xdr:cNvCxnSpPr/>
      </xdr:nvCxnSpPr>
      <xdr:spPr>
        <a:xfrm>
          <a:off x="4114800" y="14256297"/>
          <a:ext cx="838200" cy="2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8D6DB3DC-218C-4CEE-80A8-80BA4255180B}"/>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9954FCD9-3D7D-4AE4-91A6-59809E749726}"/>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145591</xdr:rowOff>
    </xdr:from>
    <xdr:to>
      <xdr:col>19</xdr:col>
      <xdr:colOff>133350</xdr:colOff>
      <xdr:row>83</xdr:row>
      <xdr:rowOff>25947</xdr:rowOff>
    </xdr:to>
    <xdr:cxnSp macro="">
      <xdr:nvCxnSpPr>
        <xdr:cNvPr id="194" name="直線コネクタ 193">
          <a:extLst>
            <a:ext uri="{FF2B5EF4-FFF2-40B4-BE49-F238E27FC236}">
              <a16:creationId xmlns:a16="http://schemas.microsoft.com/office/drawing/2014/main" id="{42C0D6AF-2B31-47E5-A6CB-4EE65CB05826}"/>
            </a:ext>
          </a:extLst>
        </xdr:cNvPr>
        <xdr:cNvCxnSpPr/>
      </xdr:nvCxnSpPr>
      <xdr:spPr>
        <a:xfrm>
          <a:off x="3225800" y="14204491"/>
          <a:ext cx="889000" cy="5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BBB94008-86F7-40F5-ADBA-C8C06DAADBCA}"/>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40F147D1-E32B-4C98-9BFD-758B40B5241D}"/>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145591</xdr:rowOff>
    </xdr:from>
    <xdr:to>
      <xdr:col>15</xdr:col>
      <xdr:colOff>82550</xdr:colOff>
      <xdr:row>82</xdr:row>
      <xdr:rowOff>159596</xdr:rowOff>
    </xdr:to>
    <xdr:cxnSp macro="">
      <xdr:nvCxnSpPr>
        <xdr:cNvPr id="197" name="直線コネクタ 196">
          <a:extLst>
            <a:ext uri="{FF2B5EF4-FFF2-40B4-BE49-F238E27FC236}">
              <a16:creationId xmlns:a16="http://schemas.microsoft.com/office/drawing/2014/main" id="{B21573AE-280F-482B-BCB8-50B825822301}"/>
            </a:ext>
          </a:extLst>
        </xdr:cNvPr>
        <xdr:cNvCxnSpPr/>
      </xdr:nvCxnSpPr>
      <xdr:spPr>
        <a:xfrm flipV="1">
          <a:off x="2336800" y="14204491"/>
          <a:ext cx="8890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2BDC4B66-372E-4647-9216-62CAA5319E34}"/>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2ECA345D-44D2-4C57-80AD-095C23AE2817}"/>
            </a:ext>
          </a:extLst>
        </xdr:cNvPr>
        <xdr:cNvSpPr txBox="1"/>
      </xdr:nvSpPr>
      <xdr:spPr>
        <a:xfrm>
          <a:off x="2844800" y="138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140089</xdr:rowOff>
    </xdr:from>
    <xdr:to>
      <xdr:col>11</xdr:col>
      <xdr:colOff>31750</xdr:colOff>
      <xdr:row>82</xdr:row>
      <xdr:rowOff>159596</xdr:rowOff>
    </xdr:to>
    <xdr:cxnSp macro="">
      <xdr:nvCxnSpPr>
        <xdr:cNvPr id="200" name="直線コネクタ 199">
          <a:extLst>
            <a:ext uri="{FF2B5EF4-FFF2-40B4-BE49-F238E27FC236}">
              <a16:creationId xmlns:a16="http://schemas.microsoft.com/office/drawing/2014/main" id="{8F6D092E-9152-48E4-B48D-152F98791730}"/>
            </a:ext>
          </a:extLst>
        </xdr:cNvPr>
        <xdr:cNvCxnSpPr/>
      </xdr:nvCxnSpPr>
      <xdr:spPr>
        <a:xfrm>
          <a:off x="1447800" y="1419898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C49B8FAC-B5F0-4149-8A2F-B1BA162E48BC}"/>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124446</xdr:rowOff>
    </xdr:from>
    <xdr:ext cx="762000" cy="259045"/>
    <xdr:sp macro="" textlink="">
      <xdr:nvSpPr>
        <xdr:cNvPr id="202" name="テキスト ボックス 201">
          <a:extLst>
            <a:ext uri="{FF2B5EF4-FFF2-40B4-BE49-F238E27FC236}">
              <a16:creationId xmlns:a16="http://schemas.microsoft.com/office/drawing/2014/main" id="{CCDE3D70-64D3-4C55-944A-F460E80684B8}"/>
            </a:ext>
          </a:extLst>
        </xdr:cNvPr>
        <xdr:cNvSpPr txBox="1"/>
      </xdr:nvSpPr>
      <xdr:spPr>
        <a:xfrm>
          <a:off x="1955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7B8ADD96-1022-4147-B225-EC9705A7A9F5}"/>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124051</xdr:rowOff>
    </xdr:from>
    <xdr:ext cx="762000" cy="259045"/>
    <xdr:sp macro="" textlink="">
      <xdr:nvSpPr>
        <xdr:cNvPr id="204" name="テキスト ボックス 203">
          <a:extLst>
            <a:ext uri="{FF2B5EF4-FFF2-40B4-BE49-F238E27FC236}">
              <a16:creationId xmlns:a16="http://schemas.microsoft.com/office/drawing/2014/main" id="{DA747E1E-4739-449F-9F60-9B80654555E8}"/>
            </a:ext>
          </a:extLst>
        </xdr:cNvPr>
        <xdr:cNvSpPr txBox="1"/>
      </xdr:nvSpPr>
      <xdr:spPr>
        <a:xfrm>
          <a:off x="1066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B836BA8-2FF1-4272-9624-C9405FCDBBD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A034F283-D3F0-4DE4-AF85-0ECB4D1ABF1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722D6A8-9C0E-4D67-AF9D-B90996A9856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8C28EA5-34C9-48BF-8B87-69C75215756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6D9CFE3-BD40-4734-AC4E-0C6F9002937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414</xdr:rowOff>
    </xdr:from>
    <xdr:to>
      <xdr:col>23</xdr:col>
      <xdr:colOff>184150</xdr:colOff>
      <xdr:row>83</xdr:row>
      <xdr:rowOff>102014</xdr:rowOff>
    </xdr:to>
    <xdr:sp macro="" textlink="">
      <xdr:nvSpPr>
        <xdr:cNvPr id="210" name="楕円 209">
          <a:extLst>
            <a:ext uri="{FF2B5EF4-FFF2-40B4-BE49-F238E27FC236}">
              <a16:creationId xmlns:a16="http://schemas.microsoft.com/office/drawing/2014/main" id="{193A699A-E344-408C-8917-64D0D8C03F26}"/>
            </a:ext>
          </a:extLst>
        </xdr:cNvPr>
        <xdr:cNvSpPr/>
      </xdr:nvSpPr>
      <xdr:spPr>
        <a:xfrm>
          <a:off x="4902200" y="1423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143941</xdr:rowOff>
    </xdr:from>
    <xdr:ext cx="762000" cy="259045"/>
    <xdr:sp macro="" textlink="">
      <xdr:nvSpPr>
        <xdr:cNvPr id="211" name="人件費・物件費等の状況該当値テキスト">
          <a:extLst>
            <a:ext uri="{FF2B5EF4-FFF2-40B4-BE49-F238E27FC236}">
              <a16:creationId xmlns:a16="http://schemas.microsoft.com/office/drawing/2014/main" id="{F2DBB36E-BD45-4808-B446-490D145CE27B}"/>
            </a:ext>
          </a:extLst>
        </xdr:cNvPr>
        <xdr:cNvSpPr txBox="1"/>
      </xdr:nvSpPr>
      <xdr:spPr>
        <a:xfrm>
          <a:off x="5041900" y="1420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146597</xdr:rowOff>
    </xdr:from>
    <xdr:to>
      <xdr:col>19</xdr:col>
      <xdr:colOff>184150</xdr:colOff>
      <xdr:row>83</xdr:row>
      <xdr:rowOff>76747</xdr:rowOff>
    </xdr:to>
    <xdr:sp macro="" textlink="">
      <xdr:nvSpPr>
        <xdr:cNvPr id="212" name="楕円 211">
          <a:extLst>
            <a:ext uri="{FF2B5EF4-FFF2-40B4-BE49-F238E27FC236}">
              <a16:creationId xmlns:a16="http://schemas.microsoft.com/office/drawing/2014/main" id="{C1F8A60F-2BCA-4BAF-BD17-374FB13F1331}"/>
            </a:ext>
          </a:extLst>
        </xdr:cNvPr>
        <xdr:cNvSpPr/>
      </xdr:nvSpPr>
      <xdr:spPr>
        <a:xfrm>
          <a:off x="4064000" y="142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61524</xdr:rowOff>
    </xdr:from>
    <xdr:ext cx="736600" cy="259045"/>
    <xdr:sp macro="" textlink="">
      <xdr:nvSpPr>
        <xdr:cNvPr id="213" name="テキスト ボックス 212">
          <a:extLst>
            <a:ext uri="{FF2B5EF4-FFF2-40B4-BE49-F238E27FC236}">
              <a16:creationId xmlns:a16="http://schemas.microsoft.com/office/drawing/2014/main" id="{F2CBFC2A-98DA-4FD1-AAB1-93F0D40C23F1}"/>
            </a:ext>
          </a:extLst>
        </xdr:cNvPr>
        <xdr:cNvSpPr txBox="1"/>
      </xdr:nvSpPr>
      <xdr:spPr>
        <a:xfrm>
          <a:off x="3733800" y="14291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94791</xdr:rowOff>
    </xdr:from>
    <xdr:to>
      <xdr:col>15</xdr:col>
      <xdr:colOff>133350</xdr:colOff>
      <xdr:row>83</xdr:row>
      <xdr:rowOff>24941</xdr:rowOff>
    </xdr:to>
    <xdr:sp macro="" textlink="">
      <xdr:nvSpPr>
        <xdr:cNvPr id="214" name="楕円 213">
          <a:extLst>
            <a:ext uri="{FF2B5EF4-FFF2-40B4-BE49-F238E27FC236}">
              <a16:creationId xmlns:a16="http://schemas.microsoft.com/office/drawing/2014/main" id="{693120B3-BA4B-4712-8EBC-50B0C76C185E}"/>
            </a:ext>
          </a:extLst>
        </xdr:cNvPr>
        <xdr:cNvSpPr/>
      </xdr:nvSpPr>
      <xdr:spPr>
        <a:xfrm>
          <a:off x="3175000" y="141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9718</xdr:rowOff>
    </xdr:from>
    <xdr:ext cx="762000" cy="259045"/>
    <xdr:sp macro="" textlink="">
      <xdr:nvSpPr>
        <xdr:cNvPr id="215" name="テキスト ボックス 214">
          <a:extLst>
            <a:ext uri="{FF2B5EF4-FFF2-40B4-BE49-F238E27FC236}">
              <a16:creationId xmlns:a16="http://schemas.microsoft.com/office/drawing/2014/main" id="{38B45A8D-2A8B-4CA6-997D-BBCF3D946A4A}"/>
            </a:ext>
          </a:extLst>
        </xdr:cNvPr>
        <xdr:cNvSpPr txBox="1"/>
      </xdr:nvSpPr>
      <xdr:spPr>
        <a:xfrm>
          <a:off x="2844800" y="1424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108796</xdr:rowOff>
    </xdr:from>
    <xdr:to>
      <xdr:col>11</xdr:col>
      <xdr:colOff>82550</xdr:colOff>
      <xdr:row>83</xdr:row>
      <xdr:rowOff>38946</xdr:rowOff>
    </xdr:to>
    <xdr:sp macro="" textlink="">
      <xdr:nvSpPr>
        <xdr:cNvPr id="216" name="楕円 215">
          <a:extLst>
            <a:ext uri="{FF2B5EF4-FFF2-40B4-BE49-F238E27FC236}">
              <a16:creationId xmlns:a16="http://schemas.microsoft.com/office/drawing/2014/main" id="{766781D5-2393-4D5C-A21E-649D4BFA6FA5}"/>
            </a:ext>
          </a:extLst>
        </xdr:cNvPr>
        <xdr:cNvSpPr/>
      </xdr:nvSpPr>
      <xdr:spPr>
        <a:xfrm>
          <a:off x="2286000" y="141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23723</xdr:rowOff>
    </xdr:from>
    <xdr:ext cx="762000" cy="259045"/>
    <xdr:sp macro="" textlink="">
      <xdr:nvSpPr>
        <xdr:cNvPr id="217" name="テキスト ボックス 216">
          <a:extLst>
            <a:ext uri="{FF2B5EF4-FFF2-40B4-BE49-F238E27FC236}">
              <a16:creationId xmlns:a16="http://schemas.microsoft.com/office/drawing/2014/main" id="{46A64C72-37F0-4FF0-BF69-E679114F29EC}"/>
            </a:ext>
          </a:extLst>
        </xdr:cNvPr>
        <xdr:cNvSpPr txBox="1"/>
      </xdr:nvSpPr>
      <xdr:spPr>
        <a:xfrm>
          <a:off x="1955800" y="142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89289</xdr:rowOff>
    </xdr:from>
    <xdr:to>
      <xdr:col>7</xdr:col>
      <xdr:colOff>31750</xdr:colOff>
      <xdr:row>83</xdr:row>
      <xdr:rowOff>19439</xdr:rowOff>
    </xdr:to>
    <xdr:sp macro="" textlink="">
      <xdr:nvSpPr>
        <xdr:cNvPr id="218" name="楕円 217">
          <a:extLst>
            <a:ext uri="{FF2B5EF4-FFF2-40B4-BE49-F238E27FC236}">
              <a16:creationId xmlns:a16="http://schemas.microsoft.com/office/drawing/2014/main" id="{1D69B1A1-89EF-4770-ADFC-EE0B7807FBBA}"/>
            </a:ext>
          </a:extLst>
        </xdr:cNvPr>
        <xdr:cNvSpPr/>
      </xdr:nvSpPr>
      <xdr:spPr>
        <a:xfrm>
          <a:off x="1397000" y="14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4216</xdr:rowOff>
    </xdr:from>
    <xdr:ext cx="762000" cy="259045"/>
    <xdr:sp macro="" textlink="">
      <xdr:nvSpPr>
        <xdr:cNvPr id="219" name="テキスト ボックス 218">
          <a:extLst>
            <a:ext uri="{FF2B5EF4-FFF2-40B4-BE49-F238E27FC236}">
              <a16:creationId xmlns:a16="http://schemas.microsoft.com/office/drawing/2014/main" id="{AEDE1E6A-305F-44A6-BB35-8A3B3E06ECA0}"/>
            </a:ext>
          </a:extLst>
        </xdr:cNvPr>
        <xdr:cNvSpPr txBox="1"/>
      </xdr:nvSpPr>
      <xdr:spPr>
        <a:xfrm>
          <a:off x="1066800" y="1423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86C6E5C-4EC0-4198-BCB0-8BA9485E8BC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D48993A4-3AE5-4964-AEC2-46974C3ED60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E2155B8E-79FB-4E08-948A-6D55E34FC968}"/>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45AA511D-13DF-4D23-8E7C-F6134B7DF46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A01B91DA-4344-40DF-9240-BBD9ACE4D3B6}"/>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EF9E1A5E-ED30-410A-9800-3503F721F4B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81BE64C7-B35A-472B-8F69-CB906A411A8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617B2497-82DC-4B4B-AD64-44725F711FD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14B1C7C-A01C-4591-9CE4-7811448E7B6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47BD69A9-ED1C-460A-B9C0-01BEDB74909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AAB67CBC-FC3E-4827-B9E9-394A1F6297F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DF1216EE-8839-40A1-B012-6202D0F31F2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DD10EF18-EEA4-4C31-BCAE-93C2FC70F72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過去数年間続いていた若手職員の離職が収まった為、昨年度よりもわずかに上昇する結果となった。だが昨年度同様に類似団体と比較すると</a:t>
          </a:r>
          <a:r>
            <a:rPr kumimoji="1" lang="en-US" altLang="ja-JP" sz="800">
              <a:solidFill>
                <a:schemeClr val="dk1"/>
              </a:solidFill>
              <a:effectLst/>
              <a:latin typeface="+mn-lt"/>
              <a:ea typeface="+mn-ea"/>
              <a:cs typeface="+mn-cs"/>
            </a:rPr>
            <a:t>4.3</a:t>
          </a:r>
          <a:r>
            <a:rPr kumimoji="1" lang="ja-JP" altLang="ja-JP" sz="800">
              <a:solidFill>
                <a:schemeClr val="dk1"/>
              </a:solidFill>
              <a:effectLst/>
              <a:latin typeface="+mn-lt"/>
              <a:ea typeface="+mn-ea"/>
              <a:cs typeface="+mn-cs"/>
            </a:rPr>
            <a:t>ポイント下回っており、その差は昨年度とほぼ変わっていない。優秀な職員を引き留める目的と今後の人材確保も念頭に置いて、類似団体との格差をなるべく少なくするように努力していく。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86FA8BD5-A00F-4F3F-8ED6-B32D604CD77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31243CDE-34AD-473D-947D-9081A8D0AB5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1144AF76-A773-4860-A7BC-9588C38E4B8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54F7553A-17CE-4BCA-A663-761D8581E5A7}"/>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944CC2A3-6261-479D-9FEA-6911D80A119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357CB385-5611-4E2A-964E-9B9D3803971B}"/>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D23407C8-C17D-48B9-9F00-99E1E87CC33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16587D6B-A189-4721-9654-CCBDFDAD131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609BAC07-C5CA-4EA1-B7F7-B5BC578A4883}"/>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B7D9335-431C-4E39-9776-6B60A1DCEC59}"/>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EE523362-27E8-4930-AC9A-3421ED833F1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4E873E4F-CCAB-4523-8282-18F54F96959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B1601D78-B4E2-4A63-8DC8-316A23B5A95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90FB4049-3433-46BC-AADA-A05392EF37E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272A9955-01D2-499E-9844-7E50484859B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6ED085AA-04D0-48DA-ACCD-5E7E3FC170A2}"/>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33B1781D-F120-4132-A09E-9D7403F7A0C4}"/>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67ECC16C-CEC3-4B7A-A656-7E604D3C53E4}"/>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C6F7DD3-A1F7-42B4-8E97-C3356DD2DF9B}"/>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5D2FA8B5-FC7A-45CD-A7B0-4A5E7965DD4A}"/>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23707</xdr:rowOff>
    </xdr:from>
    <xdr:to>
      <xdr:col>81</xdr:col>
      <xdr:colOff>44450</xdr:colOff>
      <xdr:row>85</xdr:row>
      <xdr:rowOff>47837</xdr:rowOff>
    </xdr:to>
    <xdr:cxnSp macro="">
      <xdr:nvCxnSpPr>
        <xdr:cNvPr id="253" name="直線コネクタ 252">
          <a:extLst>
            <a:ext uri="{FF2B5EF4-FFF2-40B4-BE49-F238E27FC236}">
              <a16:creationId xmlns:a16="http://schemas.microsoft.com/office/drawing/2014/main" id="{CCE6CEB3-1225-420F-9FB0-1EDF0A0D87BC}"/>
            </a:ext>
          </a:extLst>
        </xdr:cNvPr>
        <xdr:cNvCxnSpPr/>
      </xdr:nvCxnSpPr>
      <xdr:spPr>
        <a:xfrm>
          <a:off x="16179800" y="1459695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D506FC71-09CD-4A21-ACBD-2B82F8A0EDAB}"/>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BB9990FA-8103-4F89-9095-F274C72C4D9F}"/>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23707</xdr:rowOff>
    </xdr:from>
    <xdr:to>
      <xdr:col>77</xdr:col>
      <xdr:colOff>44450</xdr:colOff>
      <xdr:row>86</xdr:row>
      <xdr:rowOff>109643</xdr:rowOff>
    </xdr:to>
    <xdr:cxnSp macro="">
      <xdr:nvCxnSpPr>
        <xdr:cNvPr id="256" name="直線コネクタ 255">
          <a:extLst>
            <a:ext uri="{FF2B5EF4-FFF2-40B4-BE49-F238E27FC236}">
              <a16:creationId xmlns:a16="http://schemas.microsoft.com/office/drawing/2014/main" id="{5B7F4ED2-2D52-4F88-87A4-34AC7BE8BF04}"/>
            </a:ext>
          </a:extLst>
        </xdr:cNvPr>
        <xdr:cNvCxnSpPr/>
      </xdr:nvCxnSpPr>
      <xdr:spPr>
        <a:xfrm flipV="1">
          <a:off x="15290800" y="1459695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B208445C-595C-4A21-861C-A9B4F0A126B1}"/>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1571C7B5-4141-46F1-BBBF-579A7B727393}"/>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109643</xdr:rowOff>
    </xdr:to>
    <xdr:cxnSp macro="">
      <xdr:nvCxnSpPr>
        <xdr:cNvPr id="259" name="直線コネクタ 258">
          <a:extLst>
            <a:ext uri="{FF2B5EF4-FFF2-40B4-BE49-F238E27FC236}">
              <a16:creationId xmlns:a16="http://schemas.microsoft.com/office/drawing/2014/main" id="{9AE92A8A-F203-4AA0-82C7-7FFB3D149806}"/>
            </a:ext>
          </a:extLst>
        </xdr:cNvPr>
        <xdr:cNvCxnSpPr/>
      </xdr:nvCxnSpPr>
      <xdr:spPr>
        <a:xfrm>
          <a:off x="14401800" y="1482217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22B82627-EE0D-4BE4-9090-45119C1876AF}"/>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A23DBB0A-636D-4664-835E-3357BD995B55}"/>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86</xdr:row>
      <xdr:rowOff>77470</xdr:rowOff>
    </xdr:to>
    <xdr:cxnSp macro="">
      <xdr:nvCxnSpPr>
        <xdr:cNvPr id="262" name="直線コネクタ 261">
          <a:extLst>
            <a:ext uri="{FF2B5EF4-FFF2-40B4-BE49-F238E27FC236}">
              <a16:creationId xmlns:a16="http://schemas.microsoft.com/office/drawing/2014/main" id="{992B60DB-5647-4528-95EC-34DE8A841DD1}"/>
            </a:ext>
          </a:extLst>
        </xdr:cNvPr>
        <xdr:cNvCxnSpPr/>
      </xdr:nvCxnSpPr>
      <xdr:spPr>
        <a:xfrm>
          <a:off x="13512800" y="1446022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7CB2BD28-12AB-484D-B4F1-41B0B8A88731}"/>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7747201C-0662-4DBF-A75F-455D202F83B7}"/>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F074E9D4-E16E-4DCC-8C05-C5EBA4F015BE}"/>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1966657-8D72-4D43-A108-92967FF9DEF5}"/>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4770985-DF57-4E9D-AC37-B87D12FBA36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6C7FF86-9832-46BF-AD27-BF91BB4DCC6F}"/>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D1AA1280-73BE-45C6-87AC-7B4075069A3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8B5D2CD1-9841-4113-BA98-23F07D5F7EA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B4D6ECF-5595-47B5-A047-75BD3C69831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168487</xdr:rowOff>
    </xdr:from>
    <xdr:to>
      <xdr:col>81</xdr:col>
      <xdr:colOff>95250</xdr:colOff>
      <xdr:row>85</xdr:row>
      <xdr:rowOff>98637</xdr:rowOff>
    </xdr:to>
    <xdr:sp macro="" textlink="">
      <xdr:nvSpPr>
        <xdr:cNvPr id="272" name="楕円 271">
          <a:extLst>
            <a:ext uri="{FF2B5EF4-FFF2-40B4-BE49-F238E27FC236}">
              <a16:creationId xmlns:a16="http://schemas.microsoft.com/office/drawing/2014/main" id="{E7933469-F2F2-4452-A302-C50CC77F0056}"/>
            </a:ext>
          </a:extLst>
        </xdr:cNvPr>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13564</xdr:rowOff>
    </xdr:from>
    <xdr:ext cx="762000" cy="259045"/>
    <xdr:sp macro="" textlink="">
      <xdr:nvSpPr>
        <xdr:cNvPr id="273" name="給与水準   （国との比較）該当値テキスト">
          <a:extLst>
            <a:ext uri="{FF2B5EF4-FFF2-40B4-BE49-F238E27FC236}">
              <a16:creationId xmlns:a16="http://schemas.microsoft.com/office/drawing/2014/main" id="{3950D141-1E81-48C3-9D5E-8BF67634A057}"/>
            </a:ext>
          </a:extLst>
        </xdr:cNvPr>
        <xdr:cNvSpPr txBox="1"/>
      </xdr:nvSpPr>
      <xdr:spPr>
        <a:xfrm>
          <a:off x="171069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144357</xdr:rowOff>
    </xdr:from>
    <xdr:to>
      <xdr:col>77</xdr:col>
      <xdr:colOff>95250</xdr:colOff>
      <xdr:row>85</xdr:row>
      <xdr:rowOff>74507</xdr:rowOff>
    </xdr:to>
    <xdr:sp macro="" textlink="">
      <xdr:nvSpPr>
        <xdr:cNvPr id="274" name="楕円 273">
          <a:extLst>
            <a:ext uri="{FF2B5EF4-FFF2-40B4-BE49-F238E27FC236}">
              <a16:creationId xmlns:a16="http://schemas.microsoft.com/office/drawing/2014/main" id="{B016EFB6-D8AA-48B9-A98D-075DA8101CB9}"/>
            </a:ext>
          </a:extLst>
        </xdr:cNvPr>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84684</xdr:rowOff>
    </xdr:from>
    <xdr:ext cx="736600" cy="259045"/>
    <xdr:sp macro="" textlink="">
      <xdr:nvSpPr>
        <xdr:cNvPr id="275" name="テキスト ボックス 274">
          <a:extLst>
            <a:ext uri="{FF2B5EF4-FFF2-40B4-BE49-F238E27FC236}">
              <a16:creationId xmlns:a16="http://schemas.microsoft.com/office/drawing/2014/main" id="{FB6C565C-740C-45B6-B2E2-2DBEB6EB1831}"/>
            </a:ext>
          </a:extLst>
        </xdr:cNvPr>
        <xdr:cNvSpPr txBox="1"/>
      </xdr:nvSpPr>
      <xdr:spPr>
        <a:xfrm>
          <a:off x="15798800" y="143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58843</xdr:rowOff>
    </xdr:from>
    <xdr:to>
      <xdr:col>73</xdr:col>
      <xdr:colOff>44450</xdr:colOff>
      <xdr:row>86</xdr:row>
      <xdr:rowOff>160443</xdr:rowOff>
    </xdr:to>
    <xdr:sp macro="" textlink="">
      <xdr:nvSpPr>
        <xdr:cNvPr id="276" name="楕円 275">
          <a:extLst>
            <a:ext uri="{FF2B5EF4-FFF2-40B4-BE49-F238E27FC236}">
              <a16:creationId xmlns:a16="http://schemas.microsoft.com/office/drawing/2014/main" id="{0E513100-92A1-42F0-B144-7F70A46148B8}"/>
            </a:ext>
          </a:extLst>
        </xdr:cNvPr>
        <xdr:cNvSpPr/>
      </xdr:nvSpPr>
      <xdr:spPr>
        <a:xfrm>
          <a:off x="15240000" y="14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170620</xdr:rowOff>
    </xdr:from>
    <xdr:ext cx="762000" cy="259045"/>
    <xdr:sp macro="" textlink="">
      <xdr:nvSpPr>
        <xdr:cNvPr id="277" name="テキスト ボックス 276">
          <a:extLst>
            <a:ext uri="{FF2B5EF4-FFF2-40B4-BE49-F238E27FC236}">
              <a16:creationId xmlns:a16="http://schemas.microsoft.com/office/drawing/2014/main" id="{8DD1870D-7EAA-43BC-BEDA-644F71EE4B5C}"/>
            </a:ext>
          </a:extLst>
        </xdr:cNvPr>
        <xdr:cNvSpPr txBox="1"/>
      </xdr:nvSpPr>
      <xdr:spPr>
        <a:xfrm>
          <a:off x="14909800" y="145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78" name="楕円 277">
          <a:extLst>
            <a:ext uri="{FF2B5EF4-FFF2-40B4-BE49-F238E27FC236}">
              <a16:creationId xmlns:a16="http://schemas.microsoft.com/office/drawing/2014/main" id="{405FA67E-EEAE-4C44-94EE-EC41FB10BC86}"/>
            </a:ext>
          </a:extLst>
        </xdr:cNvPr>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79" name="テキスト ボックス 278">
          <a:extLst>
            <a:ext uri="{FF2B5EF4-FFF2-40B4-BE49-F238E27FC236}">
              <a16:creationId xmlns:a16="http://schemas.microsoft.com/office/drawing/2014/main" id="{1D330702-F807-466C-A84D-EF34583CF2B7}"/>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7620</xdr:rowOff>
    </xdr:from>
    <xdr:to>
      <xdr:col>64</xdr:col>
      <xdr:colOff>152400</xdr:colOff>
      <xdr:row>84</xdr:row>
      <xdr:rowOff>109220</xdr:rowOff>
    </xdr:to>
    <xdr:sp macro="" textlink="">
      <xdr:nvSpPr>
        <xdr:cNvPr id="280" name="楕円 279">
          <a:extLst>
            <a:ext uri="{FF2B5EF4-FFF2-40B4-BE49-F238E27FC236}">
              <a16:creationId xmlns:a16="http://schemas.microsoft.com/office/drawing/2014/main" id="{C32639E6-FBD6-4C8B-8177-49493707242F}"/>
            </a:ext>
          </a:extLst>
        </xdr:cNvPr>
        <xdr:cNvSpPr/>
      </xdr:nvSpPr>
      <xdr:spPr>
        <a:xfrm>
          <a:off x="13462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63AB79A3-48E6-4678-8E80-F3350ABA5325}"/>
            </a:ext>
          </a:extLst>
        </xdr:cNvPr>
        <xdr:cNvSpPr txBox="1"/>
      </xdr:nvSpPr>
      <xdr:spPr>
        <a:xfrm>
          <a:off x="13131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AEE36917-C03E-4B4B-A06A-42633E96BE0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E804ABB1-7360-4023-BB3E-4AE9BEF08CB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BE393405-598F-43D9-B278-30EF9FE06EC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2E29C16-48B7-463B-98DB-E51BDACBFA6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5A86B895-BE3B-426E-A631-A20DCC9EF96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CD80A4A0-6E53-4AAB-993F-6C6BD8C3F77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C0141C0E-2981-4611-8483-92C4CB532B8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C764C18-6673-44CC-9ADA-73BE7B407E27}"/>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13EC8320-E696-421F-9A70-71EC30EFB2F7}"/>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C8A536FE-CAC6-4805-8A2B-BD0258FC006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7F86F249-A520-4618-8D7D-A1E33675BAD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75A8D605-DB5B-41D2-8653-BB7548008CA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6B9AD96-9D8A-4A61-B64F-182BD3BA93E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近年若手職員の退職が相次いでいたが、当年度は退職者が減り安定した職場になりつつある。しかし役場の規模に対して地方創生事業を筆頭に多角的な事業を展開しており、常に人員不足となっており定期的な採用をしているため、類似団体とくらべると</a:t>
          </a:r>
          <a:r>
            <a:rPr kumimoji="1" lang="ja-JP" altLang="en-US" sz="800">
              <a:solidFill>
                <a:schemeClr val="dk1"/>
              </a:solidFill>
              <a:effectLst/>
              <a:latin typeface="+mn-lt"/>
              <a:ea typeface="+mn-ea"/>
              <a:cs typeface="+mn-cs"/>
            </a:rPr>
            <a:t>約</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ポイント上回る状況となっている。今後は適正な人員配置になるように努力し適正な状況を目指す。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AE61D727-FF05-4AB9-9B98-7F9F3242554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7F3FB877-DDD4-413D-97E5-9EB733E7C11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FE318FE4-4CD7-4156-8C21-7C4603D0807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C067E8BD-A181-4E3A-BB9D-ED606989B5A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8CAB2C94-95F2-4ACC-8211-1991A6220D6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593A95D3-A5BD-4BF6-8C9C-749802738E38}"/>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FB68EFBE-C497-4FA1-AC91-6F7B39D7C3E4}"/>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43AFC666-C7A7-47AA-9E8C-6DA85A3451F1}"/>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3EA6741F-01EA-40C3-A582-DA6B0CE1C9C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715B2D9C-916A-48D9-BBA2-084BE3018007}"/>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C086DAEE-64DB-4CAB-8C13-29BD1104F6EA}"/>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580D1386-EFC2-4FBB-B459-9A542CFB0BDF}"/>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4B451494-21F8-4042-AB6C-65F49D4BCCC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E3D68CD4-FE77-402A-BA29-86FBE7B9E02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90587F16-F842-48FD-AE92-74E346B0F8E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54ABE441-F6EA-463B-A3AF-955E67F41807}"/>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B3408A18-5411-47DE-812E-B1965D100617}"/>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BFCA1277-620A-427F-998D-6AF0CB3F9174}"/>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605AC6DF-9D73-4A2F-8A5E-773E7AAD085F}"/>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FC966CFC-39EE-4B7C-9D00-BAA3371BD9DE}"/>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111732</xdr:rowOff>
    </xdr:from>
    <xdr:to>
      <xdr:col>81</xdr:col>
      <xdr:colOff>44450</xdr:colOff>
      <xdr:row>60</xdr:row>
      <xdr:rowOff>157713</xdr:rowOff>
    </xdr:to>
    <xdr:cxnSp macro="">
      <xdr:nvCxnSpPr>
        <xdr:cNvPr id="315" name="直線コネクタ 314">
          <a:extLst>
            <a:ext uri="{FF2B5EF4-FFF2-40B4-BE49-F238E27FC236}">
              <a16:creationId xmlns:a16="http://schemas.microsoft.com/office/drawing/2014/main" id="{F385A2F2-D8A1-4047-A5D8-AE9A751D87EB}"/>
            </a:ext>
          </a:extLst>
        </xdr:cNvPr>
        <xdr:cNvCxnSpPr/>
      </xdr:nvCxnSpPr>
      <xdr:spPr>
        <a:xfrm flipV="1">
          <a:off x="16179800" y="10398732"/>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7ACC8740-0340-418C-AD57-2C97DCF5D55B}"/>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F9FB1B43-7CC5-4CB0-A5DA-0AA083BD3FB2}"/>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140419</xdr:rowOff>
    </xdr:from>
    <xdr:to>
      <xdr:col>77</xdr:col>
      <xdr:colOff>44450</xdr:colOff>
      <xdr:row>60</xdr:row>
      <xdr:rowOff>157713</xdr:rowOff>
    </xdr:to>
    <xdr:cxnSp macro="">
      <xdr:nvCxnSpPr>
        <xdr:cNvPr id="318" name="直線コネクタ 317">
          <a:extLst>
            <a:ext uri="{FF2B5EF4-FFF2-40B4-BE49-F238E27FC236}">
              <a16:creationId xmlns:a16="http://schemas.microsoft.com/office/drawing/2014/main" id="{BDB04F3A-B2A1-4273-936D-7275FA9D4459}"/>
            </a:ext>
          </a:extLst>
        </xdr:cNvPr>
        <xdr:cNvCxnSpPr/>
      </xdr:nvCxnSpPr>
      <xdr:spPr>
        <a:xfrm>
          <a:off x="15290800" y="10427419"/>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57663991-B1E9-4F96-8731-04826A5FF3CF}"/>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0F5208CC-A242-4D07-AF21-3EDB224510D9}"/>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114949</xdr:rowOff>
    </xdr:from>
    <xdr:to>
      <xdr:col>72</xdr:col>
      <xdr:colOff>203200</xdr:colOff>
      <xdr:row>60</xdr:row>
      <xdr:rowOff>140419</xdr:rowOff>
    </xdr:to>
    <xdr:cxnSp macro="">
      <xdr:nvCxnSpPr>
        <xdr:cNvPr id="321" name="直線コネクタ 320">
          <a:extLst>
            <a:ext uri="{FF2B5EF4-FFF2-40B4-BE49-F238E27FC236}">
              <a16:creationId xmlns:a16="http://schemas.microsoft.com/office/drawing/2014/main" id="{4ABFA272-9169-4F66-80F8-B92E560B40C0}"/>
            </a:ext>
          </a:extLst>
        </xdr:cNvPr>
        <xdr:cNvCxnSpPr/>
      </xdr:nvCxnSpPr>
      <xdr:spPr>
        <a:xfrm>
          <a:off x="14401800" y="10401949"/>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15779F0B-76DF-46F9-AD39-253926B2D94E}"/>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CEAFF2D2-725E-4523-8DE8-3CECFCA63B7C}"/>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114949</xdr:rowOff>
    </xdr:to>
    <xdr:cxnSp macro="">
      <xdr:nvCxnSpPr>
        <xdr:cNvPr id="324" name="直線コネクタ 323">
          <a:extLst>
            <a:ext uri="{FF2B5EF4-FFF2-40B4-BE49-F238E27FC236}">
              <a16:creationId xmlns:a16="http://schemas.microsoft.com/office/drawing/2014/main" id="{4CF95CE9-397E-4DD1-96A0-DD9E57034549}"/>
            </a:ext>
          </a:extLst>
        </xdr:cNvPr>
        <xdr:cNvCxnSpPr/>
      </xdr:nvCxnSpPr>
      <xdr:spPr>
        <a:xfrm>
          <a:off x="13512800" y="10400877"/>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CFF0F87C-3270-4998-A36E-BA85ED62F937}"/>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F7E259CC-53BF-48AD-9E1A-610A4316D1FA}"/>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22FAE85-A584-487F-8ABE-1CCFC9C38008}"/>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1ED8A8DE-DFC6-4750-846F-6A1DF8F814A1}"/>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173431FA-BFAA-4993-88A6-61D45006A78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6B5D850B-8030-4D92-AA92-7EEBEE53E3F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142872A0-E907-49CC-85F6-CD7406536BA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449CC5F-957A-448B-83E5-F18D12D7140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9F05C9BC-0EDB-4BF8-B4A5-83012217C15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60932</xdr:rowOff>
    </xdr:from>
    <xdr:to>
      <xdr:col>81</xdr:col>
      <xdr:colOff>95250</xdr:colOff>
      <xdr:row>60</xdr:row>
      <xdr:rowOff>162532</xdr:rowOff>
    </xdr:to>
    <xdr:sp macro="" textlink="">
      <xdr:nvSpPr>
        <xdr:cNvPr id="334" name="楕円 333">
          <a:extLst>
            <a:ext uri="{FF2B5EF4-FFF2-40B4-BE49-F238E27FC236}">
              <a16:creationId xmlns:a16="http://schemas.microsoft.com/office/drawing/2014/main" id="{32861BD3-99F1-4431-98ED-0EA2CB46B0CE}"/>
            </a:ext>
          </a:extLst>
        </xdr:cNvPr>
        <xdr:cNvSpPr/>
      </xdr:nvSpPr>
      <xdr:spPr>
        <a:xfrm>
          <a:off x="16967200" y="103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33009</xdr:rowOff>
    </xdr:from>
    <xdr:ext cx="762000" cy="259045"/>
    <xdr:sp macro="" textlink="">
      <xdr:nvSpPr>
        <xdr:cNvPr id="335" name="定員管理の状況該当値テキスト">
          <a:extLst>
            <a:ext uri="{FF2B5EF4-FFF2-40B4-BE49-F238E27FC236}">
              <a16:creationId xmlns:a16="http://schemas.microsoft.com/office/drawing/2014/main" id="{E889A53B-14D6-40C7-A7F1-DE06AAB6145A}"/>
            </a:ext>
          </a:extLst>
        </xdr:cNvPr>
        <xdr:cNvSpPr txBox="1"/>
      </xdr:nvSpPr>
      <xdr:spPr>
        <a:xfrm>
          <a:off x="17106900" y="1032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106913</xdr:rowOff>
    </xdr:from>
    <xdr:to>
      <xdr:col>77</xdr:col>
      <xdr:colOff>95250</xdr:colOff>
      <xdr:row>61</xdr:row>
      <xdr:rowOff>37063</xdr:rowOff>
    </xdr:to>
    <xdr:sp macro="" textlink="">
      <xdr:nvSpPr>
        <xdr:cNvPr id="336" name="楕円 335">
          <a:extLst>
            <a:ext uri="{FF2B5EF4-FFF2-40B4-BE49-F238E27FC236}">
              <a16:creationId xmlns:a16="http://schemas.microsoft.com/office/drawing/2014/main" id="{5DA41A16-79C5-4731-93D6-70A31E8531B3}"/>
            </a:ext>
          </a:extLst>
        </xdr:cNvPr>
        <xdr:cNvSpPr/>
      </xdr:nvSpPr>
      <xdr:spPr>
        <a:xfrm>
          <a:off x="16129000" y="1039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21840</xdr:rowOff>
    </xdr:from>
    <xdr:ext cx="736600" cy="259045"/>
    <xdr:sp macro="" textlink="">
      <xdr:nvSpPr>
        <xdr:cNvPr id="337" name="テキスト ボックス 336">
          <a:extLst>
            <a:ext uri="{FF2B5EF4-FFF2-40B4-BE49-F238E27FC236}">
              <a16:creationId xmlns:a16="http://schemas.microsoft.com/office/drawing/2014/main" id="{2A3367A4-1688-4668-B427-B1E25486E320}"/>
            </a:ext>
          </a:extLst>
        </xdr:cNvPr>
        <xdr:cNvSpPr txBox="1"/>
      </xdr:nvSpPr>
      <xdr:spPr>
        <a:xfrm>
          <a:off x="15798800" y="10480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89619</xdr:rowOff>
    </xdr:from>
    <xdr:to>
      <xdr:col>73</xdr:col>
      <xdr:colOff>44450</xdr:colOff>
      <xdr:row>61</xdr:row>
      <xdr:rowOff>19769</xdr:rowOff>
    </xdr:to>
    <xdr:sp macro="" textlink="">
      <xdr:nvSpPr>
        <xdr:cNvPr id="338" name="楕円 337">
          <a:extLst>
            <a:ext uri="{FF2B5EF4-FFF2-40B4-BE49-F238E27FC236}">
              <a16:creationId xmlns:a16="http://schemas.microsoft.com/office/drawing/2014/main" id="{45652C7D-A5A7-46B5-9346-4A91189F88FB}"/>
            </a:ext>
          </a:extLst>
        </xdr:cNvPr>
        <xdr:cNvSpPr/>
      </xdr:nvSpPr>
      <xdr:spPr>
        <a:xfrm>
          <a:off x="15240000" y="103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4546</xdr:rowOff>
    </xdr:from>
    <xdr:ext cx="762000" cy="259045"/>
    <xdr:sp macro="" textlink="">
      <xdr:nvSpPr>
        <xdr:cNvPr id="339" name="テキスト ボックス 338">
          <a:extLst>
            <a:ext uri="{FF2B5EF4-FFF2-40B4-BE49-F238E27FC236}">
              <a16:creationId xmlns:a16="http://schemas.microsoft.com/office/drawing/2014/main" id="{97D16A56-B32D-4E3D-8AED-D003EDA00019}"/>
            </a:ext>
          </a:extLst>
        </xdr:cNvPr>
        <xdr:cNvSpPr txBox="1"/>
      </xdr:nvSpPr>
      <xdr:spPr>
        <a:xfrm>
          <a:off x="14909800" y="1046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64149</xdr:rowOff>
    </xdr:from>
    <xdr:to>
      <xdr:col>68</xdr:col>
      <xdr:colOff>203200</xdr:colOff>
      <xdr:row>60</xdr:row>
      <xdr:rowOff>165749</xdr:rowOff>
    </xdr:to>
    <xdr:sp macro="" textlink="">
      <xdr:nvSpPr>
        <xdr:cNvPr id="340" name="楕円 339">
          <a:extLst>
            <a:ext uri="{FF2B5EF4-FFF2-40B4-BE49-F238E27FC236}">
              <a16:creationId xmlns:a16="http://schemas.microsoft.com/office/drawing/2014/main" id="{C3AC91E8-5462-409A-A325-B43EBF68E53C}"/>
            </a:ext>
          </a:extLst>
        </xdr:cNvPr>
        <xdr:cNvSpPr/>
      </xdr:nvSpPr>
      <xdr:spPr>
        <a:xfrm>
          <a:off x="14351000" y="103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150526</xdr:rowOff>
    </xdr:from>
    <xdr:ext cx="762000" cy="259045"/>
    <xdr:sp macro="" textlink="">
      <xdr:nvSpPr>
        <xdr:cNvPr id="341" name="テキスト ボックス 340">
          <a:extLst>
            <a:ext uri="{FF2B5EF4-FFF2-40B4-BE49-F238E27FC236}">
              <a16:creationId xmlns:a16="http://schemas.microsoft.com/office/drawing/2014/main" id="{3AD8787C-2C86-401A-B08D-D1F1F189A5B2}"/>
            </a:ext>
          </a:extLst>
        </xdr:cNvPr>
        <xdr:cNvSpPr txBox="1"/>
      </xdr:nvSpPr>
      <xdr:spPr>
        <a:xfrm>
          <a:off x="14020800" y="10437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42" name="楕円 341">
          <a:extLst>
            <a:ext uri="{FF2B5EF4-FFF2-40B4-BE49-F238E27FC236}">
              <a16:creationId xmlns:a16="http://schemas.microsoft.com/office/drawing/2014/main" id="{8AF2EC95-597E-4244-9A49-6C89856132AC}"/>
            </a:ext>
          </a:extLst>
        </xdr:cNvPr>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43" name="テキスト ボックス 342">
          <a:extLst>
            <a:ext uri="{FF2B5EF4-FFF2-40B4-BE49-F238E27FC236}">
              <a16:creationId xmlns:a16="http://schemas.microsoft.com/office/drawing/2014/main" id="{6214FFF9-2825-44A2-AABF-38C4BBB70687}"/>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DE7F49ED-3C26-490B-B4D3-2C862BA9F16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A38F7D45-22E4-485C-A757-6EE53C599AF4}"/>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1FE2C159-E9C4-4CA0-A5EB-AD49C6B5F07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292E89E1-769B-4F60-8D3F-EE73790D67C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FAC1B55-37B7-46ED-860D-2959E5F885D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8A83CF88-1EB3-4E4F-99DC-7A5D0EB685A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6F0E33B4-1633-4495-85EF-22D1D480479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14A2363C-95CD-4D95-B9C0-D528A9393BAB}"/>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56AF8194-E400-4B11-B345-233C7A5F3D7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62474AC9-D04A-443B-ABEA-8CA31C2AF3B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7112408B-4178-42DA-A2D5-2E6492DC9AF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122C34D8-097F-48DA-A309-2D8B88EE60A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1C27861D-739D-4D13-BD55-63B13B2F3E61}"/>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まで年々減少してきた公債費だが、その後村内施設リニューアル村営住宅の建設や水道の耐震化工事の実施等について財源の多くを起債を活用したため、今年度も公債費比率が上昇している。今後も施設の改修工事や水道の耐震化工事が引き続き実施していく予定の為、今後数年間はも上昇していくと予想される。今後は適正な起債活用を念頭に従来以上に健全財政化をおこなうため財政規模に適した地方債の発行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5ACA3B65-693A-43C8-AAC9-E6AFC6F2ED6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C6286875-17CB-4D62-8AF1-7CF8EF2B6AE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EEDAEB2A-62AE-439D-8756-386BC18902B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E078C64E-F933-40EF-B144-9BED0EE1447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C874D5E9-5532-4780-AAE5-8B7121718A8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3E6F93D-AB47-445C-8EEB-EA09E8F45DA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4A8F2537-4A26-46EC-AD69-F1011F43F02A}"/>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7D6397FE-B59A-457D-A098-7C7B6A30AEA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CAA79101-FD5E-43ED-B2B3-DE056B5F565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AAE329CC-A608-4253-B183-300B4B34834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E9BD3B75-4141-497B-B789-C2582885CC9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B9A56A5B-4668-4C2E-9245-32CF34288086}"/>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5201D91D-59AA-4C50-9203-5DFC5F78CBB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1CB3B006-FC33-41B6-A459-A5D84D9C616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AD5B6D1A-42B7-4E05-96E4-5AF827516908}"/>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4FA490DC-813B-4155-A84F-08FFF1B0B7CF}"/>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CAD2CE5B-1852-4AB9-8185-88A1783DD303}"/>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C22F3D1E-5438-450E-839A-73230AB58D6B}"/>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50B0B5AD-309C-4C2C-82C5-24009EE0502C}"/>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129963</xdr:rowOff>
    </xdr:to>
    <xdr:cxnSp macro="">
      <xdr:nvCxnSpPr>
        <xdr:cNvPr id="376" name="直線コネクタ 375">
          <a:extLst>
            <a:ext uri="{FF2B5EF4-FFF2-40B4-BE49-F238E27FC236}">
              <a16:creationId xmlns:a16="http://schemas.microsoft.com/office/drawing/2014/main" id="{A1FC1910-A735-41E7-8766-5D781F879E54}"/>
            </a:ext>
          </a:extLst>
        </xdr:cNvPr>
        <xdr:cNvCxnSpPr/>
      </xdr:nvCxnSpPr>
      <xdr:spPr>
        <a:xfrm>
          <a:off x="16179800" y="7282604"/>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18BB2E62-59FB-49E8-AB8C-ED76DD408B7A}"/>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A9B26EBA-D9AE-4BE5-A6CC-67978E71776F}"/>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81704</xdr:rowOff>
    </xdr:to>
    <xdr:cxnSp macro="">
      <xdr:nvCxnSpPr>
        <xdr:cNvPr id="379" name="直線コネクタ 378">
          <a:extLst>
            <a:ext uri="{FF2B5EF4-FFF2-40B4-BE49-F238E27FC236}">
              <a16:creationId xmlns:a16="http://schemas.microsoft.com/office/drawing/2014/main" id="{2F24056F-385E-4CBC-AE03-00D56D948C45}"/>
            </a:ext>
          </a:extLst>
        </xdr:cNvPr>
        <xdr:cNvCxnSpPr/>
      </xdr:nvCxnSpPr>
      <xdr:spPr>
        <a:xfrm>
          <a:off x="15290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AEAE48E8-A823-454A-B43F-EC8D43C0CB72}"/>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AC388F77-3658-44F5-9A67-F737A91947A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49530</xdr:rowOff>
    </xdr:to>
    <xdr:cxnSp macro="">
      <xdr:nvCxnSpPr>
        <xdr:cNvPr id="382" name="直線コネクタ 381">
          <a:extLst>
            <a:ext uri="{FF2B5EF4-FFF2-40B4-BE49-F238E27FC236}">
              <a16:creationId xmlns:a16="http://schemas.microsoft.com/office/drawing/2014/main" id="{48F22336-4670-4BF4-9B27-5F29D6B223E1}"/>
            </a:ext>
          </a:extLst>
        </xdr:cNvPr>
        <xdr:cNvCxnSpPr/>
      </xdr:nvCxnSpPr>
      <xdr:spPr>
        <a:xfrm>
          <a:off x="14401800" y="72423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D35EBE1C-F78D-4CCB-9FB5-93A09989E1B1}"/>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A74BE471-18CA-476F-8BD6-5B8D6CAA8ACB}"/>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41487</xdr:rowOff>
    </xdr:to>
    <xdr:cxnSp macro="">
      <xdr:nvCxnSpPr>
        <xdr:cNvPr id="385" name="直線コネクタ 384">
          <a:extLst>
            <a:ext uri="{FF2B5EF4-FFF2-40B4-BE49-F238E27FC236}">
              <a16:creationId xmlns:a16="http://schemas.microsoft.com/office/drawing/2014/main" id="{560A5AC5-2956-41E2-883A-BB16F13C4754}"/>
            </a:ext>
          </a:extLst>
        </xdr:cNvPr>
        <xdr:cNvCxnSpPr/>
      </xdr:nvCxnSpPr>
      <xdr:spPr>
        <a:xfrm>
          <a:off x="13512800" y="72182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48F40DC4-3EB2-4653-81FA-2642173BAD23}"/>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387B6B02-527E-49A6-ADE9-0CBF6C0D8E4A}"/>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44E2D1A0-BBF4-4723-A060-D512C279D263}"/>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DD9B89D7-863E-4862-A1C2-F36BF1C8F858}"/>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D307A9AA-BAAE-4E84-86F8-C33CF93E679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F384853B-EBE0-4080-84A0-1804009550E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75EA1C6A-942B-4949-92F5-14872B47998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2A079204-C2A8-4E31-B7E4-FD6D63D6840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4F6F292-C36A-4849-A410-9E656A9A7AF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5" name="楕円 394">
          <a:extLst>
            <a:ext uri="{FF2B5EF4-FFF2-40B4-BE49-F238E27FC236}">
              <a16:creationId xmlns:a16="http://schemas.microsoft.com/office/drawing/2014/main" id="{9ADD02F8-2964-495E-8CDC-E641C6F2E691}"/>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6" name="公債費負担の状況該当値テキスト">
          <a:extLst>
            <a:ext uri="{FF2B5EF4-FFF2-40B4-BE49-F238E27FC236}">
              <a16:creationId xmlns:a16="http://schemas.microsoft.com/office/drawing/2014/main" id="{617995B9-424D-4305-A21A-111A4FEC069E}"/>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397" name="楕円 396">
          <a:extLst>
            <a:ext uri="{FF2B5EF4-FFF2-40B4-BE49-F238E27FC236}">
              <a16:creationId xmlns:a16="http://schemas.microsoft.com/office/drawing/2014/main" id="{2A800066-2CBE-4EC2-9EC8-498B6DA45092}"/>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8" name="テキスト ボックス 397">
          <a:extLst>
            <a:ext uri="{FF2B5EF4-FFF2-40B4-BE49-F238E27FC236}">
              <a16:creationId xmlns:a16="http://schemas.microsoft.com/office/drawing/2014/main" id="{1A10B566-32C9-4058-9F63-5B08542EAB6D}"/>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399" name="楕円 398">
          <a:extLst>
            <a:ext uri="{FF2B5EF4-FFF2-40B4-BE49-F238E27FC236}">
              <a16:creationId xmlns:a16="http://schemas.microsoft.com/office/drawing/2014/main" id="{3E1BF2D2-451A-4D24-941F-226A4F1083D5}"/>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C47D7649-22E5-46EE-9042-0929A8F9205B}"/>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162137</xdr:rowOff>
    </xdr:from>
    <xdr:to>
      <xdr:col>68</xdr:col>
      <xdr:colOff>203200</xdr:colOff>
      <xdr:row>42</xdr:row>
      <xdr:rowOff>92287</xdr:rowOff>
    </xdr:to>
    <xdr:sp macro="" textlink="">
      <xdr:nvSpPr>
        <xdr:cNvPr id="401" name="楕円 400">
          <a:extLst>
            <a:ext uri="{FF2B5EF4-FFF2-40B4-BE49-F238E27FC236}">
              <a16:creationId xmlns:a16="http://schemas.microsoft.com/office/drawing/2014/main" id="{233DD637-639B-4650-B14D-736705CACDFC}"/>
            </a:ext>
          </a:extLst>
        </xdr:cNvPr>
        <xdr:cNvSpPr/>
      </xdr:nvSpPr>
      <xdr:spPr>
        <a:xfrm>
          <a:off x="14351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402" name="テキスト ボックス 401">
          <a:extLst>
            <a:ext uri="{FF2B5EF4-FFF2-40B4-BE49-F238E27FC236}">
              <a16:creationId xmlns:a16="http://schemas.microsoft.com/office/drawing/2014/main" id="{E723BA71-944B-4BD7-B378-AD784F11FCBB}"/>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3" name="楕円 402">
          <a:extLst>
            <a:ext uri="{FF2B5EF4-FFF2-40B4-BE49-F238E27FC236}">
              <a16:creationId xmlns:a16="http://schemas.microsoft.com/office/drawing/2014/main" id="{363DFD1A-8A16-472F-9C3A-56E445DA46B8}"/>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4" name="テキスト ボックス 403">
          <a:extLst>
            <a:ext uri="{FF2B5EF4-FFF2-40B4-BE49-F238E27FC236}">
              <a16:creationId xmlns:a16="http://schemas.microsoft.com/office/drawing/2014/main" id="{29AB926B-8BDC-4315-9CE5-48E1DADF8671}"/>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E545B06B-3BCA-4D5F-945D-F4692DE661A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EC5B1E93-4EE6-436A-8CD8-7352EDE4C61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42F3C95C-111B-4D07-B313-A6A75FDC81E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5812E8BD-D4CF-4F25-AC3D-688B7DB37F05}"/>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909D6A74-12C8-4F67-865D-68D1C6D7951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ECC15FE6-4812-44C0-8CEB-918A155823E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A2A08639-8598-4DA4-936C-711B2667551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3D5309B0-364E-4E1B-85D6-CF198BC5B8B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C52B7FFA-779C-44A1-85EB-7CF395480FD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31360C60-BFA7-4462-8078-86E254A935E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9BC345E8-917B-4E53-9001-7234702B6BB3}"/>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67454CB1-429F-45C8-BD58-98E6153837F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66818D70-A43A-4253-BC5B-BE90456E94B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当該年度を含む近年において本比率は発生していない。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9BB3ECF4-5C2D-4FE1-829A-125866B509B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FB1D1083-10CB-4D9F-BA1D-69E05AB5E01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8DAE67D7-3329-4E2C-991C-F2001BAC3AE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BAD102A-F752-462F-90BD-17D85CCE265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F8BE5084-8D86-46D1-9995-FB1A37B57FD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A18960BB-E2AA-48C8-A964-D0ED3D1E46AB}"/>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B2946C32-5E1D-4D41-9798-6FAA20FD2903}"/>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4A4A0299-5948-46C1-9398-10F849B72B25}"/>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DF9AD22F-7C59-477E-AC8A-C986033C37F7}"/>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772551AD-BC3C-4879-9A91-5CFA3E22F5EE}"/>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40F0EFF7-D2EC-49AA-B3EA-5CD2FB35A65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E77237B1-EBCF-4821-BEE7-E5C44B208442}"/>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34C219C-1EB3-4DF3-A137-D5BC7E7CCFE9}"/>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C9EA1FC0-4BBC-491A-8862-190766BB646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BCB87BC5-0D02-4055-B384-AEA990C30E11}"/>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95AA94C7-F4AA-4629-B2EE-56A88AD347CA}"/>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690FF955-8329-4030-B7A2-EFB107C5FF0B}"/>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9927644-DD50-4DBA-8A42-776BB62628C9}"/>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4B2BAFF0-8FE7-4413-B5C7-D37B96B3B2A2}"/>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DFCFA5FE-2EC5-4171-A743-C48C0BE59F1E}"/>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155F1F0E-AEA1-4661-9B8C-2981EF097C43}"/>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56FE9801-8A72-47A8-AE4A-A1E111622EAD}"/>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7FE3BA84-0B86-4E45-BF37-19987235C156}"/>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6BBC70FC-5B3D-497D-90A8-2FF879812714}"/>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53199119-9EED-4EB8-B4F7-10D7BF76D5BA}"/>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EB621471-1386-4EC9-8F64-2703F50D0A3C}"/>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6F6046B4-7864-48F4-8FD1-177908DA8528}"/>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CD2BBF04-A3A8-4A88-BB56-A8C344823333}"/>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F1FEFFD3-91DA-4A2B-BE53-B57CAA9AF291}"/>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6EA704C6-3555-4F04-8128-979716972DDD}"/>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5B961596-92E3-4CCC-93BF-C5EC504D570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1F954CF7-24C3-4398-97A3-B8314FB1ADB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5A3D1B53-9E5E-4C44-87A1-A815F05D478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A2DCB40-6716-45EB-9E24-00EC45596A5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EE94D351-D48E-41F0-9E7E-E9FF68D4411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例年、人件費が類似団体より低い傾向があったが、昨年度から類似団体に近い数値となり今年度は</a:t>
          </a:r>
          <a:r>
            <a:rPr kumimoji="1" lang="en-US" altLang="ja-JP" sz="800">
              <a:latin typeface="ＭＳ Ｐゴシック" panose="020B0600070205080204" pitchFamily="50" charset="-128"/>
              <a:ea typeface="ＭＳ Ｐゴシック" panose="020B0600070205080204" pitchFamily="50" charset="-128"/>
            </a:rPr>
            <a:t>1.5</a:t>
          </a:r>
          <a:r>
            <a:rPr kumimoji="1" lang="ja-JP" altLang="en-US" sz="800">
              <a:latin typeface="ＭＳ Ｐゴシック" panose="020B0600070205080204" pitchFamily="50" charset="-128"/>
              <a:ea typeface="ＭＳ Ｐゴシック" panose="020B0600070205080204" pitchFamily="50" charset="-128"/>
            </a:rPr>
            <a:t>ポイントほどの差となり昨年度より多少の開きはあるものの、ほぼ類似団体と同じ値となった。これは中途退職者が減り、庁内の平均年齢があがったことで人件費の平均が上昇したためである。今後は定期的に若い職員の採用を予定しているのでラスパイレス指数が類似団体より低い状況からみても再び、平均値と差がうまれてしまう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9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96520</xdr:rowOff>
    </xdr:from>
    <xdr:to>
      <xdr:col>11</xdr:col>
      <xdr:colOff>9525</xdr:colOff>
      <xdr:row>35</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72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45720</xdr:rowOff>
    </xdr:from>
    <xdr:to>
      <xdr:col>6</xdr:col>
      <xdr:colOff>171450</xdr:colOff>
      <xdr:row>35</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本村は少子高齢化の解消のため、過疎対策に重点を置き、地域おこし協力隊事業や集落支援員事業、源流大学事業等ソフト事業を積極的に導入しているため類似団体に比べ高い水準となっている。</a:t>
          </a:r>
        </a:p>
        <a:p>
          <a:r>
            <a:rPr kumimoji="1" lang="ja-JP" altLang="en-US" sz="800">
              <a:latin typeface="ＭＳ Ｐゴシック" panose="020B0600070205080204" pitchFamily="50" charset="-128"/>
              <a:ea typeface="ＭＳ Ｐゴシック" panose="020B0600070205080204" pitchFamily="50" charset="-128"/>
            </a:rPr>
            <a:t>今年度</a:t>
          </a:r>
          <a:r>
            <a:rPr kumimoji="1" lang="en-US" altLang="ja-JP" sz="800">
              <a:latin typeface="ＭＳ Ｐゴシック" panose="020B0600070205080204" pitchFamily="50" charset="-128"/>
              <a:ea typeface="ＭＳ Ｐゴシック" panose="020B0600070205080204" pitchFamily="50" charset="-128"/>
            </a:rPr>
            <a:t>19.4</a:t>
          </a:r>
          <a:r>
            <a:rPr kumimoji="1" lang="ja-JP" altLang="en-US" sz="800">
              <a:latin typeface="ＭＳ Ｐゴシック" panose="020B0600070205080204" pitchFamily="50" charset="-128"/>
              <a:ea typeface="ＭＳ Ｐゴシック" panose="020B0600070205080204" pitchFamily="50" charset="-128"/>
            </a:rPr>
            <a:t>イントとなったが、類似団体平均が</a:t>
          </a:r>
          <a:r>
            <a:rPr kumimoji="1" lang="en-US" altLang="ja-JP" sz="800">
              <a:latin typeface="ＭＳ Ｐゴシック" panose="020B0600070205080204" pitchFamily="50" charset="-128"/>
              <a:ea typeface="ＭＳ Ｐゴシック" panose="020B0600070205080204" pitchFamily="50" charset="-128"/>
            </a:rPr>
            <a:t>14.3</a:t>
          </a:r>
          <a:r>
            <a:rPr kumimoji="1" lang="ja-JP" altLang="en-US" sz="800">
              <a:latin typeface="ＭＳ Ｐゴシック" panose="020B0600070205080204" pitchFamily="50" charset="-128"/>
              <a:ea typeface="ＭＳ Ｐゴシック" panose="020B0600070205080204" pitchFamily="50" charset="-128"/>
            </a:rPr>
            <a:t>と昨年度より上昇した結果、差が昨年度とあまり変わらない状況となった。今後前述の理由から依然として類似団体との差異はあまり縮まらない状況である。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46990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93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43180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930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43180</xdr:rowOff>
    </xdr:from>
    <xdr:to>
      <xdr:col>73</xdr:col>
      <xdr:colOff>180975</xdr:colOff>
      <xdr:row>18</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578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96520</xdr:rowOff>
    </xdr:from>
    <xdr:to>
      <xdr:col>69</xdr:col>
      <xdr:colOff>92075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111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123207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163830</xdr:rowOff>
    </xdr:from>
    <xdr:to>
      <xdr:col>74</xdr:col>
      <xdr:colOff>31750</xdr:colOff>
      <xdr:row>17</xdr:row>
      <xdr:rowOff>93980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78757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152400</xdr:rowOff>
    </xdr:from>
    <xdr:to>
      <xdr:col>69</xdr:col>
      <xdr:colOff>142875</xdr:colOff>
      <xdr:row>18</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67327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45720</xdr:rowOff>
    </xdr:from>
    <xdr:to>
      <xdr:col>65</xdr:col>
      <xdr:colOff>53975</xdr:colOff>
      <xdr:row>17</xdr:row>
      <xdr:rowOff>147320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4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近年類似団体より扶助費が低い状況であり、今年度も類似団体平均と比べると</a:t>
          </a:r>
          <a:r>
            <a:rPr kumimoji="1" lang="en-US" altLang="ja-JP" sz="800">
              <a:latin typeface="ＭＳ Ｐゴシック" panose="020B0600070205080204" pitchFamily="50" charset="-128"/>
              <a:ea typeface="ＭＳ Ｐゴシック" panose="020B0600070205080204" pitchFamily="50" charset="-128"/>
            </a:rPr>
            <a:t>1.8</a:t>
          </a:r>
          <a:r>
            <a:rPr kumimoji="1" lang="ja-JP" altLang="en-US" sz="800">
              <a:latin typeface="ＭＳ Ｐゴシック" panose="020B0600070205080204" pitchFamily="50" charset="-128"/>
              <a:ea typeface="ＭＳ Ｐゴシック" panose="020B0600070205080204" pitchFamily="50" charset="-128"/>
            </a:rPr>
            <a:t>ポイント下回っている。</a:t>
          </a:r>
        </a:p>
        <a:p>
          <a:r>
            <a:rPr kumimoji="1" lang="ja-JP" altLang="en-US" sz="800">
              <a:latin typeface="ＭＳ Ｐゴシック" panose="020B0600070205080204" pitchFamily="50" charset="-128"/>
              <a:ea typeface="ＭＳ Ｐゴシック" panose="020B0600070205080204" pitchFamily="50" charset="-128"/>
            </a:rPr>
            <a:t>これは予算規模に対し少子化による児童福祉関連支出が少ないことに合わせ、福祉入所者が少なく給付費が少額となっていることが主な要因である。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近年、類似団体よりも下回っている状況が続いていたが令和４年度については２ポイント上まっている。これは地方創生事業がスタートしそれに関連する費用が上昇したことが原因である。</a:t>
          </a: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58</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5388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538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0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ここ数年全庁的に、補助金の交付についての明確な基準を設け、適正な執行に努めた結果、昨年度に比べて</a:t>
          </a:r>
          <a:r>
            <a:rPr kumimoji="1" lang="en-US" altLang="ja-JP" sz="800">
              <a:latin typeface="ＭＳ Ｐゴシック" panose="020B0600070205080204" pitchFamily="50" charset="-128"/>
              <a:ea typeface="ＭＳ Ｐゴシック" panose="020B0600070205080204" pitchFamily="50" charset="-128"/>
            </a:rPr>
            <a:t>1</a:t>
          </a:r>
          <a:r>
            <a:rPr kumimoji="1" lang="ja-JP" altLang="en-US" sz="800">
              <a:latin typeface="ＭＳ Ｐゴシック" panose="020B0600070205080204" pitchFamily="50" charset="-128"/>
              <a:ea typeface="ＭＳ Ｐゴシック" panose="020B0600070205080204" pitchFamily="50" charset="-128"/>
            </a:rPr>
            <a:t>ポイント減少した。類似団体と比べても</a:t>
          </a:r>
          <a:r>
            <a:rPr kumimoji="1" lang="en-US" altLang="ja-JP" sz="800">
              <a:latin typeface="ＭＳ Ｐゴシック" panose="020B0600070205080204" pitchFamily="50" charset="-128"/>
              <a:ea typeface="ＭＳ Ｐゴシック" panose="020B0600070205080204" pitchFamily="50" charset="-128"/>
            </a:rPr>
            <a:t>3.8</a:t>
          </a:r>
          <a:r>
            <a:rPr kumimoji="1" lang="ja-JP" altLang="en-US" sz="800">
              <a:latin typeface="ＭＳ Ｐゴシック" panose="020B0600070205080204" pitchFamily="50" charset="-128"/>
              <a:ea typeface="ＭＳ Ｐゴシック" panose="020B0600070205080204" pitchFamily="50" charset="-128"/>
            </a:rPr>
            <a:t>ポイント低い状況である。これはコロナ過の中で活動が行われていない団体への補助金支給を一旦停止や減額をおこなった結果である。今後も補助金の執行については基準に則り、活動状況や必要性の低い補助金の見直しや廃止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300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53848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95013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公債費に係る経常収支比率は、過去数年は類似団体よりも低い数値で推移していたが、近年公共施設の更新に伴う起債発行額の増加等により昨年度より類似団体よりも高い状況となった。今年度も</a:t>
          </a:r>
          <a:r>
            <a:rPr kumimoji="1" lang="en-US" altLang="ja-JP" sz="900">
              <a:latin typeface="ＭＳ Ｐゴシック" panose="020B0600070205080204" pitchFamily="50" charset="-128"/>
              <a:ea typeface="ＭＳ Ｐゴシック" panose="020B0600070205080204" pitchFamily="50" charset="-128"/>
            </a:rPr>
            <a:t>1.3</a:t>
          </a:r>
          <a:r>
            <a:rPr kumimoji="1" lang="ja-JP" altLang="en-US" sz="900">
              <a:latin typeface="ＭＳ Ｐゴシック" panose="020B0600070205080204" pitchFamily="50" charset="-128"/>
              <a:ea typeface="ＭＳ Ｐゴシック" panose="020B0600070205080204" pitchFamily="50" charset="-128"/>
            </a:rPr>
            <a:t>ポイント高い状況となっている。今後数年はさらに上昇する見込みがあるため財政の健全化に努め、類似団体の平均を超えないように努める。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02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119380</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49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000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68580</xdr:rowOff>
    </xdr:from>
    <xdr:to>
      <xdr:col>11</xdr:col>
      <xdr:colOff>60325</xdr:colOff>
      <xdr:row>76</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令和３年度は昨年比</a:t>
          </a:r>
          <a:r>
            <a:rPr kumimoji="1" lang="en-US" altLang="ja-JP" sz="800">
              <a:latin typeface="ＭＳ Ｐゴシック" panose="020B0600070205080204" pitchFamily="50" charset="-128"/>
              <a:ea typeface="ＭＳ Ｐゴシック" panose="020B0600070205080204" pitchFamily="50" charset="-128"/>
            </a:rPr>
            <a:t>4.5</a:t>
          </a:r>
          <a:r>
            <a:rPr kumimoji="1" lang="ja-JP" altLang="en-US" sz="800">
              <a:latin typeface="ＭＳ Ｐゴシック" panose="020B0600070205080204" pitchFamily="50" charset="-128"/>
              <a:ea typeface="ＭＳ Ｐゴシック" panose="020B0600070205080204" pitchFamily="50" charset="-128"/>
            </a:rPr>
            <a:t>ポイント減少し類似団体を</a:t>
          </a:r>
          <a:r>
            <a:rPr kumimoji="1" lang="en-US" altLang="ja-JP" sz="800">
              <a:latin typeface="ＭＳ Ｐゴシック" panose="020B0600070205080204" pitchFamily="50" charset="-128"/>
              <a:ea typeface="ＭＳ Ｐゴシック" panose="020B0600070205080204" pitchFamily="50" charset="-128"/>
            </a:rPr>
            <a:t>5.8</a:t>
          </a:r>
          <a:r>
            <a:rPr kumimoji="1" lang="ja-JP" altLang="en-US" sz="800">
              <a:latin typeface="ＭＳ Ｐゴシック" panose="020B0600070205080204" pitchFamily="50" charset="-128"/>
              <a:ea typeface="ＭＳ Ｐゴシック" panose="020B0600070205080204" pitchFamily="50" charset="-128"/>
            </a:rPr>
            <a:t>ポイント下回っていたが、今年度は類似団体と同じ値となった。今後も類似団体と同じような状況を維持できるように努力する。</a:t>
          </a:r>
          <a:endParaRPr kumimoji="1" lang="en-US" altLang="ja-JP" sz="8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76381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0039"/>
          <a:ext cx="8382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136798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020039"/>
          <a:ext cx="889000" cy="1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1669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143329</xdr:rowOff>
    </xdr:from>
    <xdr:to>
      <xdr:col>69</xdr:col>
      <xdr:colOff>92075</xdr:colOff>
      <xdr:row>77</xdr:row>
      <xdr:rowOff>56787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7352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169108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26324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5987</xdr:rowOff>
    </xdr:from>
    <xdr:to>
      <xdr:col>69</xdr:col>
      <xdr:colOff>142875</xdr:colOff>
      <xdr:row>77</xdr:row>
      <xdr:rowOff>107587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117764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83689</xdr:rowOff>
    </xdr:from>
    <xdr:to>
      <xdr:col>29</xdr:col>
      <xdr:colOff>127000</xdr:colOff>
      <xdr:row>17</xdr:row>
      <xdr:rowOff>101741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5964"/>
          <a:ext cx="647700" cy="18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101741</xdr:rowOff>
    </xdr:from>
    <xdr:to>
      <xdr:col>26</xdr:col>
      <xdr:colOff>50800</xdr:colOff>
      <xdr:row>17</xdr:row>
      <xdr:rowOff>143922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4016"/>
          <a:ext cx="698500" cy="4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139326</xdr:rowOff>
    </xdr:from>
    <xdr:to>
      <xdr:col>22</xdr:col>
      <xdr:colOff>114300</xdr:colOff>
      <xdr:row>17</xdr:row>
      <xdr:rowOff>143922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3101601"/>
          <a:ext cx="698500" cy="4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82388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136483</xdr:rowOff>
    </xdr:from>
    <xdr:to>
      <xdr:col>18</xdr:col>
      <xdr:colOff>177800</xdr:colOff>
      <xdr:row>17</xdr:row>
      <xdr:rowOff>139326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098758"/>
          <a:ext cx="698500" cy="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69458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75811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32889</xdr:rowOff>
    </xdr:from>
    <xdr:to>
      <xdr:col>29</xdr:col>
      <xdr:colOff>177800</xdr:colOff>
      <xdr:row>17</xdr:row>
      <xdr:rowOff>134489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5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49416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4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50941</xdr:rowOff>
    </xdr:from>
    <xdr:to>
      <xdr:col>26</xdr:col>
      <xdr:colOff>101600</xdr:colOff>
      <xdr:row>17</xdr:row>
      <xdr:rowOff>152541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162718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93122</xdr:rowOff>
    </xdr:from>
    <xdr:to>
      <xdr:col>22</xdr:col>
      <xdr:colOff>165100</xdr:colOff>
      <xdr:row>18</xdr:row>
      <xdr:rowOff>23272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55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33449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2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88526</xdr:rowOff>
    </xdr:from>
    <xdr:to>
      <xdr:col>19</xdr:col>
      <xdr:colOff>38100</xdr:colOff>
      <xdr:row>18</xdr:row>
      <xdr:rowOff>18676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5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28853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1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85683</xdr:rowOff>
    </xdr:from>
    <xdr:to>
      <xdr:col>15</xdr:col>
      <xdr:colOff>101600</xdr:colOff>
      <xdr:row>18</xdr:row>
      <xdr:rowOff>15833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26010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153834</xdr:rowOff>
    </xdr:from>
    <xdr:to>
      <xdr:col>29</xdr:col>
      <xdr:colOff>127000</xdr:colOff>
      <xdr:row>35</xdr:row>
      <xdr:rowOff>205463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4184"/>
          <a:ext cx="647700" cy="5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205463</xdr:rowOff>
    </xdr:from>
    <xdr:to>
      <xdr:col>26</xdr:col>
      <xdr:colOff>50800</xdr:colOff>
      <xdr:row>35</xdr:row>
      <xdr:rowOff>268953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15813"/>
          <a:ext cx="698500" cy="6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268953</xdr:rowOff>
    </xdr:from>
    <xdr:to>
      <xdr:col>22</xdr:col>
      <xdr:colOff>114300</xdr:colOff>
      <xdr:row>35</xdr:row>
      <xdr:rowOff>306242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9303"/>
          <a:ext cx="698500" cy="37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306242</xdr:rowOff>
    </xdr:from>
    <xdr:to>
      <xdr:col>18</xdr:col>
      <xdr:colOff>177800</xdr:colOff>
      <xdr:row>35</xdr:row>
      <xdr:rowOff>319340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16592"/>
          <a:ext cx="698500" cy="13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103034</xdr:rowOff>
    </xdr:from>
    <xdr:to>
      <xdr:col>29</xdr:col>
      <xdr:colOff>177800</xdr:colOff>
      <xdr:row>35</xdr:row>
      <xdr:rowOff>204634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291011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154663</xdr:rowOff>
    </xdr:from>
    <xdr:to>
      <xdr:col>26</xdr:col>
      <xdr:colOff>101600</xdr:colOff>
      <xdr:row>35</xdr:row>
      <xdr:rowOff>256263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65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266440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3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218153</xdr:rowOff>
    </xdr:from>
    <xdr:to>
      <xdr:col>22</xdr:col>
      <xdr:colOff>165100</xdr:colOff>
      <xdr:row>35</xdr:row>
      <xdr:rowOff>319753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8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329930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255442</xdr:rowOff>
    </xdr:from>
    <xdr:to>
      <xdr:col>19</xdr:col>
      <xdr:colOff>38100</xdr:colOff>
      <xdr:row>36</xdr:row>
      <xdr:rowOff>14142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268540</xdr:rowOff>
    </xdr:from>
    <xdr:to>
      <xdr:col>15</xdr:col>
      <xdr:colOff>101600</xdr:colOff>
      <xdr:row>36</xdr:row>
      <xdr:rowOff>27240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8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37417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4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60879</xdr:rowOff>
    </xdr:from>
    <xdr:to>
      <xdr:col>24</xdr:col>
      <xdr:colOff>63500</xdr:colOff>
      <xdr:row>36</xdr:row>
      <xdr:rowOff>67302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233079"/>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60879</xdr:rowOff>
    </xdr:from>
    <xdr:to>
      <xdr:col>19</xdr:col>
      <xdr:colOff>177800</xdr:colOff>
      <xdr:row>36</xdr:row>
      <xdr:rowOff>125444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33079"/>
          <a:ext cx="889000" cy="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125444</xdr:rowOff>
    </xdr:from>
    <xdr:to>
      <xdr:col>15</xdr:col>
      <xdr:colOff>50800</xdr:colOff>
      <xdr:row>37</xdr:row>
      <xdr:rowOff>45819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7644"/>
          <a:ext cx="889000" cy="9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91844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45819</xdr:rowOff>
    </xdr:from>
    <xdr:to>
      <xdr:col>10</xdr:col>
      <xdr:colOff>114300</xdr:colOff>
      <xdr:row>37</xdr:row>
      <xdr:rowOff>64360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9469"/>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127440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134969</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xdr:rowOff>
    </xdr:from>
    <xdr:to>
      <xdr:col>24</xdr:col>
      <xdr:colOff>114300</xdr:colOff>
      <xdr:row>36</xdr:row>
      <xdr:rowOff>118102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39379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10079</xdr:rowOff>
    </xdr:from>
    <xdr:to>
      <xdr:col>20</xdr:col>
      <xdr:colOff>38100</xdr:colOff>
      <xdr:row>36</xdr:row>
      <xdr:rowOff>111679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8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128206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5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74644</xdr:rowOff>
    </xdr:from>
    <xdr:to>
      <xdr:col>15</xdr:col>
      <xdr:colOff>101600</xdr:colOff>
      <xdr:row>37</xdr:row>
      <xdr:rowOff>4794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21321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166469</xdr:rowOff>
    </xdr:from>
    <xdr:to>
      <xdr:col>10</xdr:col>
      <xdr:colOff>165100</xdr:colOff>
      <xdr:row>37</xdr:row>
      <xdr:rowOff>96619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113146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13560</xdr:rowOff>
    </xdr:from>
    <xdr:to>
      <xdr:col>6</xdr:col>
      <xdr:colOff>38100</xdr:colOff>
      <xdr:row>37</xdr:row>
      <xdr:rowOff>115160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131687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9276</xdr:rowOff>
    </xdr:from>
    <xdr:to>
      <xdr:col>24</xdr:col>
      <xdr:colOff>63500</xdr:colOff>
      <xdr:row>57</xdr:row>
      <xdr:rowOff>43011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81926"/>
          <a:ext cx="8382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43011</xdr:rowOff>
    </xdr:from>
    <xdr:to>
      <xdr:col>19</xdr:col>
      <xdr:colOff>177800</xdr:colOff>
      <xdr:row>57</xdr:row>
      <xdr:rowOff>100667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5661"/>
          <a:ext cx="889000" cy="5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33751</xdr:rowOff>
    </xdr:from>
    <xdr:to>
      <xdr:col>15</xdr:col>
      <xdr:colOff>50800</xdr:colOff>
      <xdr:row>57</xdr:row>
      <xdr:rowOff>100667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06401"/>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33751</xdr:rowOff>
    </xdr:from>
    <xdr:to>
      <xdr:col>10</xdr:col>
      <xdr:colOff>114300</xdr:colOff>
      <xdr:row>57</xdr:row>
      <xdr:rowOff>58850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6401"/>
          <a:ext cx="889000" cy="2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48591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9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47514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129926</xdr:rowOff>
    </xdr:from>
    <xdr:to>
      <xdr:col>24</xdr:col>
      <xdr:colOff>114300</xdr:colOff>
      <xdr:row>57</xdr:row>
      <xdr:rowOff>60076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152803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163661</xdr:rowOff>
    </xdr:from>
    <xdr:to>
      <xdr:col>20</xdr:col>
      <xdr:colOff>38100</xdr:colOff>
      <xdr:row>57</xdr:row>
      <xdr:rowOff>93811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110338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49867</xdr:rowOff>
    </xdr:from>
    <xdr:to>
      <xdr:col>15</xdr:col>
      <xdr:colOff>101600</xdr:colOff>
      <xdr:row>57</xdr:row>
      <xdr:rowOff>151467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167994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9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154401</xdr:rowOff>
    </xdr:from>
    <xdr:to>
      <xdr:col>10</xdr:col>
      <xdr:colOff>165100</xdr:colOff>
      <xdr:row>57</xdr:row>
      <xdr:rowOff>84551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101078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8050</xdr:rowOff>
    </xdr:from>
    <xdr:to>
      <xdr:col>6</xdr:col>
      <xdr:colOff>38100</xdr:colOff>
      <xdr:row>57</xdr:row>
      <xdr:rowOff>109650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126177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56130</xdr:rowOff>
    </xdr:from>
    <xdr:to>
      <xdr:col>24</xdr:col>
      <xdr:colOff>63500</xdr:colOff>
      <xdr:row>77</xdr:row>
      <xdr:rowOff>128859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7780"/>
          <a:ext cx="838200" cy="7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128859</xdr:rowOff>
    </xdr:from>
    <xdr:to>
      <xdr:col>19</xdr:col>
      <xdr:colOff>177800</xdr:colOff>
      <xdr:row>77</xdr:row>
      <xdr:rowOff>129842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0509"/>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129842</xdr:rowOff>
    </xdr:from>
    <xdr:to>
      <xdr:col>15</xdr:col>
      <xdr:colOff>50800</xdr:colOff>
      <xdr:row>77</xdr:row>
      <xdr:rowOff>137402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1492"/>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131671</xdr:rowOff>
    </xdr:from>
    <xdr:to>
      <xdr:col>10</xdr:col>
      <xdr:colOff>114300</xdr:colOff>
      <xdr:row>77</xdr:row>
      <xdr:rowOff>137402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33321"/>
          <a:ext cx="8890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5330</xdr:rowOff>
    </xdr:from>
    <xdr:to>
      <xdr:col>24</xdr:col>
      <xdr:colOff>114300</xdr:colOff>
      <xdr:row>77</xdr:row>
      <xdr:rowOff>106930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155207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78059</xdr:rowOff>
    </xdr:from>
    <xdr:to>
      <xdr:col>20</xdr:col>
      <xdr:colOff>38100</xdr:colOff>
      <xdr:row>78</xdr:row>
      <xdr:rowOff>8209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170786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79042</xdr:rowOff>
    </xdr:from>
    <xdr:to>
      <xdr:col>15</xdr:col>
      <xdr:colOff>101600</xdr:colOff>
      <xdr:row>78</xdr:row>
      <xdr:rowOff>9192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86602</xdr:rowOff>
    </xdr:from>
    <xdr:to>
      <xdr:col>10</xdr:col>
      <xdr:colOff>165100</xdr:colOff>
      <xdr:row>78</xdr:row>
      <xdr:rowOff>16752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7879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8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80871</xdr:rowOff>
    </xdr:from>
    <xdr:to>
      <xdr:col>6</xdr:col>
      <xdr:colOff>38100</xdr:colOff>
      <xdr:row>78</xdr:row>
      <xdr:rowOff>11021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2148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7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16126</xdr:rowOff>
    </xdr:from>
    <xdr:to>
      <xdr:col>24</xdr:col>
      <xdr:colOff>63500</xdr:colOff>
      <xdr:row>97</xdr:row>
      <xdr:rowOff>59043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46776"/>
          <a:ext cx="83820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16126</xdr:rowOff>
    </xdr:from>
    <xdr:to>
      <xdr:col>19</xdr:col>
      <xdr:colOff>177800</xdr:colOff>
      <xdr:row>97</xdr:row>
      <xdr:rowOff>110119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46776"/>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110119</xdr:rowOff>
    </xdr:from>
    <xdr:to>
      <xdr:col>15</xdr:col>
      <xdr:colOff>50800</xdr:colOff>
      <xdr:row>97</xdr:row>
      <xdr:rowOff>130373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40769"/>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130327</xdr:rowOff>
    </xdr:from>
    <xdr:to>
      <xdr:col>10</xdr:col>
      <xdr:colOff>114300</xdr:colOff>
      <xdr:row>97</xdr:row>
      <xdr:rowOff>130373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609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8243</xdr:rowOff>
    </xdr:from>
    <xdr:to>
      <xdr:col>24</xdr:col>
      <xdr:colOff>114300</xdr:colOff>
      <xdr:row>97</xdr:row>
      <xdr:rowOff>109843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158120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136776</xdr:rowOff>
    </xdr:from>
    <xdr:to>
      <xdr:col>20</xdr:col>
      <xdr:colOff>38100</xdr:colOff>
      <xdr:row>97</xdr:row>
      <xdr:rowOff>66926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58053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59319</xdr:rowOff>
    </xdr:from>
    <xdr:to>
      <xdr:col>15</xdr:col>
      <xdr:colOff>101600</xdr:colOff>
      <xdr:row>97</xdr:row>
      <xdr:rowOff>160919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152046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79573</xdr:rowOff>
    </xdr:from>
    <xdr:to>
      <xdr:col>10</xdr:col>
      <xdr:colOff>165100</xdr:colOff>
      <xdr:row>98</xdr:row>
      <xdr:rowOff>9723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0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79527</xdr:rowOff>
    </xdr:from>
    <xdr:to>
      <xdr:col>6</xdr:col>
      <xdr:colOff>38100</xdr:colOff>
      <xdr:row>98</xdr:row>
      <xdr:rowOff>9677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158994</xdr:rowOff>
    </xdr:from>
    <xdr:to>
      <xdr:col>55</xdr:col>
      <xdr:colOff>0</xdr:colOff>
      <xdr:row>36</xdr:row>
      <xdr:rowOff>34449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59744"/>
          <a:ext cx="838200" cy="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63999</xdr:rowOff>
    </xdr:from>
    <xdr:to>
      <xdr:col>50</xdr:col>
      <xdr:colOff>114300</xdr:colOff>
      <xdr:row>36</xdr:row>
      <xdr:rowOff>34449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64749"/>
          <a:ext cx="889000" cy="14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63999</xdr:rowOff>
    </xdr:from>
    <xdr:to>
      <xdr:col>45</xdr:col>
      <xdr:colOff>177800</xdr:colOff>
      <xdr:row>36</xdr:row>
      <xdr:rowOff>38203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64749"/>
          <a:ext cx="889000" cy="14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38203</xdr:rowOff>
    </xdr:from>
    <xdr:to>
      <xdr:col>41</xdr:col>
      <xdr:colOff>50800</xdr:colOff>
      <xdr:row>36</xdr:row>
      <xdr:rowOff>119336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10403"/>
          <a:ext cx="889000" cy="8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108194</xdr:rowOff>
    </xdr:from>
    <xdr:to>
      <xdr:col>55</xdr:col>
      <xdr:colOff>50800</xdr:colOff>
      <xdr:row>36</xdr:row>
      <xdr:rowOff>38344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131071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155099</xdr:rowOff>
    </xdr:from>
    <xdr:to>
      <xdr:col>50</xdr:col>
      <xdr:colOff>165100</xdr:colOff>
      <xdr:row>36</xdr:row>
      <xdr:rowOff>85249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101776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3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13199</xdr:rowOff>
    </xdr:from>
    <xdr:to>
      <xdr:col>46</xdr:col>
      <xdr:colOff>38100</xdr:colOff>
      <xdr:row>35</xdr:row>
      <xdr:rowOff>114799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131326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8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158853</xdr:rowOff>
    </xdr:from>
    <xdr:to>
      <xdr:col>41</xdr:col>
      <xdr:colOff>101600</xdr:colOff>
      <xdr:row>36</xdr:row>
      <xdr:rowOff>89003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105530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68536</xdr:rowOff>
    </xdr:from>
    <xdr:to>
      <xdr:col>36</xdr:col>
      <xdr:colOff>165100</xdr:colOff>
      <xdr:row>36</xdr:row>
      <xdr:rowOff>170136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15213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1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52598</xdr:rowOff>
    </xdr:from>
    <xdr:to>
      <xdr:col>55</xdr:col>
      <xdr:colOff>0</xdr:colOff>
      <xdr:row>58</xdr:row>
      <xdr:rowOff>86353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96698"/>
          <a:ext cx="838200" cy="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30715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74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48373</xdr:rowOff>
    </xdr:from>
    <xdr:to>
      <xdr:col>50</xdr:col>
      <xdr:colOff>114300</xdr:colOff>
      <xdr:row>58</xdr:row>
      <xdr:rowOff>86353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92473"/>
          <a:ext cx="8890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48373</xdr:rowOff>
    </xdr:from>
    <xdr:to>
      <xdr:col>45</xdr:col>
      <xdr:colOff>177800</xdr:colOff>
      <xdr:row>58</xdr:row>
      <xdr:rowOff>145466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92473"/>
          <a:ext cx="889000" cy="9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131201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7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145466</xdr:rowOff>
    </xdr:from>
    <xdr:to>
      <xdr:col>41</xdr:col>
      <xdr:colOff>50800</xdr:colOff>
      <xdr:row>58</xdr:row>
      <xdr:rowOff>154293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89566"/>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1798</xdr:rowOff>
    </xdr:from>
    <xdr:to>
      <xdr:col>55</xdr:col>
      <xdr:colOff>50800</xdr:colOff>
      <xdr:row>58</xdr:row>
      <xdr:rowOff>103398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4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24675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35553</xdr:rowOff>
    </xdr:from>
    <xdr:to>
      <xdr:col>50</xdr:col>
      <xdr:colOff>165100</xdr:colOff>
      <xdr:row>58</xdr:row>
      <xdr:rowOff>137153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128280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7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169023</xdr:rowOff>
    </xdr:from>
    <xdr:to>
      <xdr:col>46</xdr:col>
      <xdr:colOff>38100</xdr:colOff>
      <xdr:row>58</xdr:row>
      <xdr:rowOff>99173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115700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94666</xdr:rowOff>
    </xdr:from>
    <xdr:to>
      <xdr:col>41</xdr:col>
      <xdr:colOff>101600</xdr:colOff>
      <xdr:row>59</xdr:row>
      <xdr:rowOff>24816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15943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3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103493</xdr:rowOff>
    </xdr:from>
    <xdr:to>
      <xdr:col>36</xdr:col>
      <xdr:colOff>165100</xdr:colOff>
      <xdr:row>59</xdr:row>
      <xdr:rowOff>33643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24770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4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117295</xdr:rowOff>
    </xdr:from>
    <xdr:to>
      <xdr:col>55</xdr:col>
      <xdr:colOff>0</xdr:colOff>
      <xdr:row>78</xdr:row>
      <xdr:rowOff>162568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0395"/>
          <a:ext cx="838200" cy="4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103817</xdr:rowOff>
    </xdr:from>
    <xdr:to>
      <xdr:col>50</xdr:col>
      <xdr:colOff>114300</xdr:colOff>
      <xdr:row>78</xdr:row>
      <xdr:rowOff>162568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134017"/>
          <a:ext cx="889000" cy="4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103817</xdr:rowOff>
    </xdr:from>
    <xdr:to>
      <xdr:col>45</xdr:col>
      <xdr:colOff>177800</xdr:colOff>
      <xdr:row>78</xdr:row>
      <xdr:rowOff>62184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134017"/>
          <a:ext cx="889000" cy="30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62184</xdr:rowOff>
    </xdr:from>
    <xdr:to>
      <xdr:col>41</xdr:col>
      <xdr:colOff>50800</xdr:colOff>
      <xdr:row>78</xdr:row>
      <xdr:rowOff>162835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35284"/>
          <a:ext cx="889000" cy="10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66495</xdr:rowOff>
    </xdr:from>
    <xdr:to>
      <xdr:col>55</xdr:col>
      <xdr:colOff>50800</xdr:colOff>
      <xdr:row>78</xdr:row>
      <xdr:rowOff>168095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111768</xdr:rowOff>
    </xdr:from>
    <xdr:to>
      <xdr:col>50</xdr:col>
      <xdr:colOff>165100</xdr:colOff>
      <xdr:row>79</xdr:row>
      <xdr:rowOff>41918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33045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53017</xdr:rowOff>
    </xdr:from>
    <xdr:to>
      <xdr:col>46</xdr:col>
      <xdr:colOff>38100</xdr:colOff>
      <xdr:row>76</xdr:row>
      <xdr:rowOff>154617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171145</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85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11384</xdr:rowOff>
    </xdr:from>
    <xdr:to>
      <xdr:col>41</xdr:col>
      <xdr:colOff>101600</xdr:colOff>
      <xdr:row>78</xdr:row>
      <xdr:rowOff>112984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104111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47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112035</xdr:rowOff>
    </xdr:from>
    <xdr:to>
      <xdr:col>36</xdr:col>
      <xdr:colOff>165100</xdr:colOff>
      <xdr:row>79</xdr:row>
      <xdr:rowOff>42185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33312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160086</xdr:rowOff>
    </xdr:from>
    <xdr:to>
      <xdr:col>55</xdr:col>
      <xdr:colOff>0</xdr:colOff>
      <xdr:row>98</xdr:row>
      <xdr:rowOff>11951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90736"/>
          <a:ext cx="838200"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11951</xdr:rowOff>
    </xdr:from>
    <xdr:to>
      <xdr:col>50</xdr:col>
      <xdr:colOff>114300</xdr:colOff>
      <xdr:row>98</xdr:row>
      <xdr:rowOff>111173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14051"/>
          <a:ext cx="8890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111173</xdr:rowOff>
    </xdr:from>
    <xdr:to>
      <xdr:col>45</xdr:col>
      <xdr:colOff>177800</xdr:colOff>
      <xdr:row>98</xdr:row>
      <xdr:rowOff>111370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13273"/>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89644</xdr:rowOff>
    </xdr:from>
    <xdr:to>
      <xdr:col>41</xdr:col>
      <xdr:colOff>50800</xdr:colOff>
      <xdr:row>98</xdr:row>
      <xdr:rowOff>111370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91744"/>
          <a:ext cx="889000" cy="2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109286</xdr:rowOff>
    </xdr:from>
    <xdr:to>
      <xdr:col>55</xdr:col>
      <xdr:colOff>50800</xdr:colOff>
      <xdr:row>98</xdr:row>
      <xdr:rowOff>39436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132163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9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132601</xdr:rowOff>
    </xdr:from>
    <xdr:to>
      <xdr:col>50</xdr:col>
      <xdr:colOff>165100</xdr:colOff>
      <xdr:row>98</xdr:row>
      <xdr:rowOff>62751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79278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3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60373</xdr:rowOff>
    </xdr:from>
    <xdr:to>
      <xdr:col>46</xdr:col>
      <xdr:colOff>38100</xdr:colOff>
      <xdr:row>98</xdr:row>
      <xdr:rowOff>161973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153100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60570</xdr:rowOff>
    </xdr:from>
    <xdr:to>
      <xdr:col>41</xdr:col>
      <xdr:colOff>101600</xdr:colOff>
      <xdr:row>98</xdr:row>
      <xdr:rowOff>162170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153297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5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38844</xdr:rowOff>
    </xdr:from>
    <xdr:to>
      <xdr:col>36</xdr:col>
      <xdr:colOff>165100</xdr:colOff>
      <xdr:row>98</xdr:row>
      <xdr:rowOff>140444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131571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109744</xdr:rowOff>
    </xdr:from>
    <xdr:to>
      <xdr:col>81</xdr:col>
      <xdr:colOff>50800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4844"/>
          <a:ext cx="889000" cy="1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109744</xdr:rowOff>
    </xdr:from>
    <xdr:to>
      <xdr:col>76</xdr:col>
      <xdr:colOff>114300</xdr:colOff>
      <xdr:row>39</xdr:row>
      <xdr:rowOff>61976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24844"/>
          <a:ext cx="889000" cy="1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133769</xdr:rowOff>
    </xdr:from>
    <xdr:to>
      <xdr:col>71</xdr:col>
      <xdr:colOff>177800</xdr:colOff>
      <xdr:row>39</xdr:row>
      <xdr:rowOff>61976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77419"/>
          <a:ext cx="889000" cy="2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58944</xdr:rowOff>
    </xdr:from>
    <xdr:to>
      <xdr:col>76</xdr:col>
      <xdr:colOff>165100</xdr:colOff>
      <xdr:row>38</xdr:row>
      <xdr:rowOff>160544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5621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11176</xdr:rowOff>
    </xdr:from>
    <xdr:to>
      <xdr:col>72</xdr:col>
      <xdr:colOff>38100</xdr:colOff>
      <xdr:row>39</xdr:row>
      <xdr:rowOff>112776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103903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9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82969</xdr:rowOff>
    </xdr:from>
    <xdr:to>
      <xdr:col>67</xdr:col>
      <xdr:colOff>101600</xdr:colOff>
      <xdr:row>38</xdr:row>
      <xdr:rowOff>13119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29646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30606</xdr:rowOff>
    </xdr:from>
    <xdr:to>
      <xdr:col>85</xdr:col>
      <xdr:colOff>127000</xdr:colOff>
      <xdr:row>78</xdr:row>
      <xdr:rowOff>42221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03706"/>
          <a:ext cx="8382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42221</xdr:rowOff>
    </xdr:from>
    <xdr:to>
      <xdr:col>81</xdr:col>
      <xdr:colOff>50800</xdr:colOff>
      <xdr:row>78</xdr:row>
      <xdr:rowOff>64177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5321"/>
          <a:ext cx="889000" cy="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64177</xdr:rowOff>
    </xdr:from>
    <xdr:to>
      <xdr:col>76</xdr:col>
      <xdr:colOff>114300</xdr:colOff>
      <xdr:row>78</xdr:row>
      <xdr:rowOff>86238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37277"/>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141665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1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86238</xdr:rowOff>
    </xdr:from>
    <xdr:to>
      <xdr:col>71</xdr:col>
      <xdr:colOff>177800</xdr:colOff>
      <xdr:row>78</xdr:row>
      <xdr:rowOff>97586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9338"/>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131534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0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140389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1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151256</xdr:rowOff>
    </xdr:from>
    <xdr:to>
      <xdr:col>85</xdr:col>
      <xdr:colOff>177800</xdr:colOff>
      <xdr:row>78</xdr:row>
      <xdr:rowOff>81406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2683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0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162871</xdr:rowOff>
    </xdr:from>
    <xdr:to>
      <xdr:col>81</xdr:col>
      <xdr:colOff>101600</xdr:colOff>
      <xdr:row>78</xdr:row>
      <xdr:rowOff>93021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109548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3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13377</xdr:rowOff>
    </xdr:from>
    <xdr:to>
      <xdr:col>76</xdr:col>
      <xdr:colOff>165100</xdr:colOff>
      <xdr:row>78</xdr:row>
      <xdr:rowOff>114977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131504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6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35438</xdr:rowOff>
    </xdr:from>
    <xdr:to>
      <xdr:col>72</xdr:col>
      <xdr:colOff>38100</xdr:colOff>
      <xdr:row>78</xdr:row>
      <xdr:rowOff>137038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153565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8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46786</xdr:rowOff>
    </xdr:from>
    <xdr:to>
      <xdr:col>67</xdr:col>
      <xdr:colOff>101600</xdr:colOff>
      <xdr:row>78</xdr:row>
      <xdr:rowOff>148386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164913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9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41611</xdr:rowOff>
    </xdr:from>
    <xdr:to>
      <xdr:col>85</xdr:col>
      <xdr:colOff>127000</xdr:colOff>
      <xdr:row>98</xdr:row>
      <xdr:rowOff>119805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3711"/>
          <a:ext cx="838200" cy="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65036</xdr:rowOff>
    </xdr:from>
    <xdr:to>
      <xdr:col>81</xdr:col>
      <xdr:colOff>50800</xdr:colOff>
      <xdr:row>98</xdr:row>
      <xdr:rowOff>119805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67136"/>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65036</xdr:rowOff>
    </xdr:from>
    <xdr:to>
      <xdr:col>76</xdr:col>
      <xdr:colOff>114300</xdr:colOff>
      <xdr:row>98</xdr:row>
      <xdr:rowOff>134857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67136"/>
          <a:ext cx="889000" cy="6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86072</xdr:rowOff>
    </xdr:from>
    <xdr:to>
      <xdr:col>71</xdr:col>
      <xdr:colOff>177800</xdr:colOff>
      <xdr:row>98</xdr:row>
      <xdr:rowOff>134857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8172"/>
          <a:ext cx="889000" cy="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162261</xdr:rowOff>
    </xdr:from>
    <xdr:to>
      <xdr:col>85</xdr:col>
      <xdr:colOff>177800</xdr:colOff>
      <xdr:row>98</xdr:row>
      <xdr:rowOff>92411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96327</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69005</xdr:rowOff>
    </xdr:from>
    <xdr:to>
      <xdr:col>81</xdr:col>
      <xdr:colOff>101600</xdr:colOff>
      <xdr:row>98</xdr:row>
      <xdr:rowOff>170605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161732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14236</xdr:rowOff>
    </xdr:from>
    <xdr:to>
      <xdr:col>76</xdr:col>
      <xdr:colOff>165100</xdr:colOff>
      <xdr:row>98</xdr:row>
      <xdr:rowOff>115836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132363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84057</xdr:rowOff>
    </xdr:from>
    <xdr:to>
      <xdr:col>72</xdr:col>
      <xdr:colOff>38100</xdr:colOff>
      <xdr:row>99</xdr:row>
      <xdr:rowOff>14207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5334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35272</xdr:rowOff>
    </xdr:from>
    <xdr:to>
      <xdr:col>67</xdr:col>
      <xdr:colOff>101600</xdr:colOff>
      <xdr:row>98</xdr:row>
      <xdr:rowOff>136872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64997</xdr:rowOff>
    </xdr:from>
    <xdr:to>
      <xdr:col>116</xdr:col>
      <xdr:colOff>63500</xdr:colOff>
      <xdr:row>73</xdr:row>
      <xdr:rowOff>122036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409397"/>
          <a:ext cx="838200" cy="22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122036</xdr:rowOff>
    </xdr:from>
    <xdr:to>
      <xdr:col>111</xdr:col>
      <xdr:colOff>177800</xdr:colOff>
      <xdr:row>73</xdr:row>
      <xdr:rowOff>122748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3788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13944</xdr:rowOff>
    </xdr:from>
    <xdr:to>
      <xdr:col>107</xdr:col>
      <xdr:colOff>50800</xdr:colOff>
      <xdr:row>73</xdr:row>
      <xdr:rowOff>122748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529794"/>
          <a:ext cx="889000" cy="10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13944</xdr:rowOff>
    </xdr:from>
    <xdr:to>
      <xdr:col>102</xdr:col>
      <xdr:colOff>114300</xdr:colOff>
      <xdr:row>73</xdr:row>
      <xdr:rowOff>150059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29794"/>
          <a:ext cx="889000" cy="1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14197</xdr:rowOff>
    </xdr:from>
    <xdr:to>
      <xdr:col>116</xdr:col>
      <xdr:colOff>114300</xdr:colOff>
      <xdr:row>72</xdr:row>
      <xdr:rowOff>115797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37074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1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71236</xdr:rowOff>
    </xdr:from>
    <xdr:to>
      <xdr:col>112</xdr:col>
      <xdr:colOff>38100</xdr:colOff>
      <xdr:row>74</xdr:row>
      <xdr:rowOff>1386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8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17913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36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71948</xdr:rowOff>
    </xdr:from>
    <xdr:to>
      <xdr:col>107</xdr:col>
      <xdr:colOff>101600</xdr:colOff>
      <xdr:row>74</xdr:row>
      <xdr:rowOff>2098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5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18625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36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134594</xdr:rowOff>
    </xdr:from>
    <xdr:to>
      <xdr:col>102</xdr:col>
      <xdr:colOff>165100</xdr:colOff>
      <xdr:row>73</xdr:row>
      <xdr:rowOff>64744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81271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25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99259</xdr:rowOff>
    </xdr:from>
    <xdr:to>
      <xdr:col>98</xdr:col>
      <xdr:colOff>38100</xdr:colOff>
      <xdr:row>74</xdr:row>
      <xdr:rowOff>29409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45936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9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災害復旧費、扶助費、維持補修費および積立金を除き、いずれの項目も類似団体より高い数値となった。特に普通建設事業費は今後も簡水の更新をはじめとして既存のインフラの整備をおこなっていく予定であり、なおかつ地方創生事業等で新規整備もしばらく続くことになるので今後も上昇が予想される。また普通建設事業費の財源として活用する公債費も同時に上昇することになるので、今後の負債を住民生活に影響を与えないようにはかっていく。また例年、積立金が類似団体にくらべてかなり低い状況が続いている。今後の支出増に対応するため基金への積み立てを例年実施しているが、財政的にゆとりがすくない状況で多くを積立金に回すことができない為、類似団体との差が埋まらない状況である。しかし今後の施設更新や急な支出に備えて少しでも多く積立できるように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657
646
52.78
1,843,558
1,547,239
268,013
824,776
1,373,361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13156</xdr:rowOff>
    </xdr:from>
    <xdr:to>
      <xdr:col>24</xdr:col>
      <xdr:colOff>63500</xdr:colOff>
      <xdr:row>37</xdr:row>
      <xdr:rowOff>26657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56806"/>
          <a:ext cx="8382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26657</xdr:rowOff>
    </xdr:from>
    <xdr:to>
      <xdr:col>19</xdr:col>
      <xdr:colOff>177800</xdr:colOff>
      <xdr:row>37</xdr:row>
      <xdr:rowOff>50246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70307"/>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35658</xdr:rowOff>
    </xdr:from>
    <xdr:to>
      <xdr:col>15</xdr:col>
      <xdr:colOff>50800</xdr:colOff>
      <xdr:row>37</xdr:row>
      <xdr:rowOff>50246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79308"/>
          <a:ext cx="889000" cy="1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78385</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32315</xdr:rowOff>
    </xdr:from>
    <xdr:to>
      <xdr:col>10</xdr:col>
      <xdr:colOff>114300</xdr:colOff>
      <xdr:row>37</xdr:row>
      <xdr:rowOff>35658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75965"/>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67227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8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133806</xdr:rowOff>
    </xdr:from>
    <xdr:to>
      <xdr:col>24</xdr:col>
      <xdr:colOff>114300</xdr:colOff>
      <xdr:row>37</xdr:row>
      <xdr:rowOff>63956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156683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5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147307</xdr:rowOff>
    </xdr:from>
    <xdr:to>
      <xdr:col>20</xdr:col>
      <xdr:colOff>38100</xdr:colOff>
      <xdr:row>37</xdr:row>
      <xdr:rowOff>77457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170896</xdr:rowOff>
    </xdr:from>
    <xdr:to>
      <xdr:col>15</xdr:col>
      <xdr:colOff>101600</xdr:colOff>
      <xdr:row>37</xdr:row>
      <xdr:rowOff>101046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117573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156308</xdr:rowOff>
    </xdr:from>
    <xdr:to>
      <xdr:col>10</xdr:col>
      <xdr:colOff>165100</xdr:colOff>
      <xdr:row>37</xdr:row>
      <xdr:rowOff>86458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102985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152965</xdr:rowOff>
    </xdr:from>
    <xdr:to>
      <xdr:col>6</xdr:col>
      <xdr:colOff>38100</xdr:colOff>
      <xdr:row>37</xdr:row>
      <xdr:rowOff>83115</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99642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146679</xdr:rowOff>
    </xdr:from>
    <xdr:to>
      <xdr:col>24</xdr:col>
      <xdr:colOff>63500</xdr:colOff>
      <xdr:row>58</xdr:row>
      <xdr:rowOff>35966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9329"/>
          <a:ext cx="838200" cy="6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3525</xdr:rowOff>
    </xdr:from>
    <xdr:to>
      <xdr:col>19</xdr:col>
      <xdr:colOff>177800</xdr:colOff>
      <xdr:row>58</xdr:row>
      <xdr:rowOff>35966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47625"/>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3525</xdr:rowOff>
    </xdr:from>
    <xdr:to>
      <xdr:col>15</xdr:col>
      <xdr:colOff>50800</xdr:colOff>
      <xdr:row>58</xdr:row>
      <xdr:rowOff>75752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47625"/>
          <a:ext cx="889000" cy="7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51914</xdr:rowOff>
    </xdr:from>
    <xdr:to>
      <xdr:col>10</xdr:col>
      <xdr:colOff>114300</xdr:colOff>
      <xdr:row>58</xdr:row>
      <xdr:rowOff>75752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96014"/>
          <a:ext cx="889000" cy="2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128496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95879</xdr:rowOff>
    </xdr:from>
    <xdr:to>
      <xdr:col>24</xdr:col>
      <xdr:colOff>114300</xdr:colOff>
      <xdr:row>58</xdr:row>
      <xdr:rowOff>26029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118756</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156616</xdr:rowOff>
    </xdr:from>
    <xdr:to>
      <xdr:col>20</xdr:col>
      <xdr:colOff>38100</xdr:colOff>
      <xdr:row>58</xdr:row>
      <xdr:rowOff>86766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77893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2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124175</xdr:rowOff>
    </xdr:from>
    <xdr:to>
      <xdr:col>15</xdr:col>
      <xdr:colOff>101600</xdr:colOff>
      <xdr:row>58</xdr:row>
      <xdr:rowOff>54325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70852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7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24952</xdr:rowOff>
    </xdr:from>
    <xdr:to>
      <xdr:col>10</xdr:col>
      <xdr:colOff>165100</xdr:colOff>
      <xdr:row>58</xdr:row>
      <xdr:rowOff>126552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143079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4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1114</xdr:rowOff>
    </xdr:from>
    <xdr:to>
      <xdr:col>6</xdr:col>
      <xdr:colOff>38100</xdr:colOff>
      <xdr:row>58</xdr:row>
      <xdr:rowOff>102714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119241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54190</xdr:rowOff>
    </xdr:from>
    <xdr:to>
      <xdr:col>24</xdr:col>
      <xdr:colOff>63500</xdr:colOff>
      <xdr:row>78</xdr:row>
      <xdr:rowOff>71557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27290"/>
          <a:ext cx="8382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71557</xdr:rowOff>
    </xdr:from>
    <xdr:to>
      <xdr:col>19</xdr:col>
      <xdr:colOff>177800</xdr:colOff>
      <xdr:row>78</xdr:row>
      <xdr:rowOff>151309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44657"/>
          <a:ext cx="889000" cy="7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150065</xdr:rowOff>
    </xdr:from>
    <xdr:to>
      <xdr:col>15</xdr:col>
      <xdr:colOff>50800</xdr:colOff>
      <xdr:row>78</xdr:row>
      <xdr:rowOff>151309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523165"/>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150065</xdr:rowOff>
    </xdr:from>
    <xdr:to>
      <xdr:col>10</xdr:col>
      <xdr:colOff>114300</xdr:colOff>
      <xdr:row>78</xdr:row>
      <xdr:rowOff>163957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23165"/>
          <a:ext cx="889000" cy="1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121862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3390</xdr:rowOff>
    </xdr:from>
    <xdr:to>
      <xdr:col>24</xdr:col>
      <xdr:colOff>114300</xdr:colOff>
      <xdr:row>78</xdr:row>
      <xdr:rowOff>104990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153267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5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20757</xdr:rowOff>
    </xdr:from>
    <xdr:to>
      <xdr:col>20</xdr:col>
      <xdr:colOff>38100</xdr:colOff>
      <xdr:row>78</xdr:row>
      <xdr:rowOff>122357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113484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100509</xdr:rowOff>
    </xdr:from>
    <xdr:to>
      <xdr:col>15</xdr:col>
      <xdr:colOff>101600</xdr:colOff>
      <xdr:row>79</xdr:row>
      <xdr:rowOff>30659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21786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6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99265</xdr:rowOff>
    </xdr:from>
    <xdr:to>
      <xdr:col>10</xdr:col>
      <xdr:colOff>165100</xdr:colOff>
      <xdr:row>79</xdr:row>
      <xdr:rowOff>29415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20542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6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113157</xdr:rowOff>
    </xdr:from>
    <xdr:to>
      <xdr:col>6</xdr:col>
      <xdr:colOff>38100</xdr:colOff>
      <xdr:row>79</xdr:row>
      <xdr:rowOff>43307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34434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7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87731</xdr:rowOff>
    </xdr:from>
    <xdr:to>
      <xdr:col>24</xdr:col>
      <xdr:colOff>63500</xdr:colOff>
      <xdr:row>97</xdr:row>
      <xdr:rowOff>152081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18381"/>
          <a:ext cx="838200" cy="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152081</xdr:rowOff>
    </xdr:from>
    <xdr:to>
      <xdr:col>19</xdr:col>
      <xdr:colOff>177800</xdr:colOff>
      <xdr:row>97</xdr:row>
      <xdr:rowOff>168050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82731"/>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168050</xdr:rowOff>
    </xdr:from>
    <xdr:to>
      <xdr:col>15</xdr:col>
      <xdr:colOff>50800</xdr:colOff>
      <xdr:row>97</xdr:row>
      <xdr:rowOff>168785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98700"/>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166745</xdr:rowOff>
    </xdr:from>
    <xdr:to>
      <xdr:col>10</xdr:col>
      <xdr:colOff>114300</xdr:colOff>
      <xdr:row>97</xdr:row>
      <xdr:rowOff>168785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97395"/>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36931</xdr:rowOff>
    </xdr:from>
    <xdr:to>
      <xdr:col>24</xdr:col>
      <xdr:colOff>114300</xdr:colOff>
      <xdr:row>97</xdr:row>
      <xdr:rowOff>138531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59808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101281</xdr:rowOff>
    </xdr:from>
    <xdr:to>
      <xdr:col>20</xdr:col>
      <xdr:colOff>38100</xdr:colOff>
      <xdr:row>98</xdr:row>
      <xdr:rowOff>31431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22558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2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117250</xdr:rowOff>
    </xdr:from>
    <xdr:to>
      <xdr:col>15</xdr:col>
      <xdr:colOff>101600</xdr:colOff>
      <xdr:row>98</xdr:row>
      <xdr:rowOff>47400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38527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4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117985</xdr:rowOff>
    </xdr:from>
    <xdr:to>
      <xdr:col>10</xdr:col>
      <xdr:colOff>165100</xdr:colOff>
      <xdr:row>98</xdr:row>
      <xdr:rowOff>48135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39262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115945</xdr:rowOff>
    </xdr:from>
    <xdr:to>
      <xdr:col>6</xdr:col>
      <xdr:colOff>38100</xdr:colOff>
      <xdr:row>98</xdr:row>
      <xdr:rowOff>46095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37222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3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59030</xdr:rowOff>
    </xdr:from>
    <xdr:to>
      <xdr:col>55</xdr:col>
      <xdr:colOff>0</xdr:colOff>
      <xdr:row>57</xdr:row>
      <xdr:rowOff>102253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31680"/>
          <a:ext cx="838200" cy="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102253</xdr:rowOff>
    </xdr:from>
    <xdr:to>
      <xdr:col>50</xdr:col>
      <xdr:colOff>114300</xdr:colOff>
      <xdr:row>57</xdr:row>
      <xdr:rowOff>118673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74903"/>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118673</xdr:rowOff>
    </xdr:from>
    <xdr:to>
      <xdr:col>45</xdr:col>
      <xdr:colOff>177800</xdr:colOff>
      <xdr:row>57</xdr:row>
      <xdr:rowOff>131507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132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131507</xdr:rowOff>
    </xdr:from>
    <xdr:to>
      <xdr:col>41</xdr:col>
      <xdr:colOff>50800</xdr:colOff>
      <xdr:row>57</xdr:row>
      <xdr:rowOff>134707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415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8230</xdr:rowOff>
    </xdr:from>
    <xdr:to>
      <xdr:col>55</xdr:col>
      <xdr:colOff>50800</xdr:colOff>
      <xdr:row>57</xdr:row>
      <xdr:rowOff>109830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31107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51453</xdr:rowOff>
    </xdr:from>
    <xdr:to>
      <xdr:col>50</xdr:col>
      <xdr:colOff>165100</xdr:colOff>
      <xdr:row>57</xdr:row>
      <xdr:rowOff>153053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144180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67873</xdr:rowOff>
    </xdr:from>
    <xdr:to>
      <xdr:col>46</xdr:col>
      <xdr:colOff>38100</xdr:colOff>
      <xdr:row>57</xdr:row>
      <xdr:rowOff>169473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4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160600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80707</xdr:rowOff>
    </xdr:from>
    <xdr:to>
      <xdr:col>41</xdr:col>
      <xdr:colOff>101600</xdr:colOff>
      <xdr:row>58</xdr:row>
      <xdr:rowOff>10857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1984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83907</xdr:rowOff>
    </xdr:from>
    <xdr:to>
      <xdr:col>36</xdr:col>
      <xdr:colOff>165100</xdr:colOff>
      <xdr:row>58</xdr:row>
      <xdr:rowOff>14057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4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52183</xdr:rowOff>
    </xdr:from>
    <xdr:to>
      <xdr:col>55</xdr:col>
      <xdr:colOff>0</xdr:colOff>
      <xdr:row>78</xdr:row>
      <xdr:rowOff>5558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82383"/>
          <a:ext cx="838200" cy="29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52183</xdr:rowOff>
    </xdr:from>
    <xdr:to>
      <xdr:col>50</xdr:col>
      <xdr:colOff>114300</xdr:colOff>
      <xdr:row>78</xdr:row>
      <xdr:rowOff>63019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82383"/>
          <a:ext cx="889000" cy="35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24910</xdr:rowOff>
    </xdr:from>
    <xdr:to>
      <xdr:col>45</xdr:col>
      <xdr:colOff>177800</xdr:colOff>
      <xdr:row>78</xdr:row>
      <xdr:rowOff>63019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8010"/>
          <a:ext cx="889000" cy="3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10962</xdr:rowOff>
    </xdr:from>
    <xdr:to>
      <xdr:col>41</xdr:col>
      <xdr:colOff>50800</xdr:colOff>
      <xdr:row>78</xdr:row>
      <xdr:rowOff>24910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84062"/>
          <a:ext cx="88900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103946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8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126208</xdr:rowOff>
    </xdr:from>
    <xdr:to>
      <xdr:col>55</xdr:col>
      <xdr:colOff>50800</xdr:colOff>
      <xdr:row>78</xdr:row>
      <xdr:rowOff>56358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149085</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xdr:rowOff>
    </xdr:from>
    <xdr:to>
      <xdr:col>50</xdr:col>
      <xdr:colOff>165100</xdr:colOff>
      <xdr:row>76</xdr:row>
      <xdr:rowOff>102983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119509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12219</xdr:rowOff>
    </xdr:from>
    <xdr:to>
      <xdr:col>46</xdr:col>
      <xdr:colOff>38100</xdr:colOff>
      <xdr:row>78</xdr:row>
      <xdr:rowOff>113819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104946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145560</xdr:rowOff>
    </xdr:from>
    <xdr:to>
      <xdr:col>41</xdr:col>
      <xdr:colOff>101600</xdr:colOff>
      <xdr:row>78</xdr:row>
      <xdr:rowOff>75710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92237</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312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131612</xdr:rowOff>
    </xdr:from>
    <xdr:to>
      <xdr:col>36</xdr:col>
      <xdr:colOff>165100</xdr:colOff>
      <xdr:row>78</xdr:row>
      <xdr:rowOff>61762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78289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310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152574</xdr:rowOff>
    </xdr:from>
    <xdr:to>
      <xdr:col>55</xdr:col>
      <xdr:colOff>0</xdr:colOff>
      <xdr:row>97</xdr:row>
      <xdr:rowOff>23000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611774"/>
          <a:ext cx="838200" cy="4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23000</xdr:rowOff>
    </xdr:from>
    <xdr:to>
      <xdr:col>50</xdr:col>
      <xdr:colOff>114300</xdr:colOff>
      <xdr:row>97</xdr:row>
      <xdr:rowOff>36449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5365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15303</xdr:rowOff>
    </xdr:from>
    <xdr:to>
      <xdr:col>45</xdr:col>
      <xdr:colOff>177800</xdr:colOff>
      <xdr:row>97</xdr:row>
      <xdr:rowOff>36449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45953"/>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15303</xdr:rowOff>
    </xdr:from>
    <xdr:to>
      <xdr:col>41</xdr:col>
      <xdr:colOff>50800</xdr:colOff>
      <xdr:row>97</xdr:row>
      <xdr:rowOff>58831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45953"/>
          <a:ext cx="889000" cy="4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143366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101774</xdr:rowOff>
    </xdr:from>
    <xdr:to>
      <xdr:col>55</xdr:col>
      <xdr:colOff>50800</xdr:colOff>
      <xdr:row>97</xdr:row>
      <xdr:rowOff>31924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124651</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143650</xdr:rowOff>
    </xdr:from>
    <xdr:to>
      <xdr:col>50</xdr:col>
      <xdr:colOff>165100</xdr:colOff>
      <xdr:row>97</xdr:row>
      <xdr:rowOff>73800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90327</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37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157099</xdr:rowOff>
    </xdr:from>
    <xdr:to>
      <xdr:col>46</xdr:col>
      <xdr:colOff>38100</xdr:colOff>
      <xdr:row>97</xdr:row>
      <xdr:rowOff>87249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103776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3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135953</xdr:rowOff>
    </xdr:from>
    <xdr:to>
      <xdr:col>41</xdr:col>
      <xdr:colOff>101600</xdr:colOff>
      <xdr:row>97</xdr:row>
      <xdr:rowOff>66103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82630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37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8031</xdr:rowOff>
    </xdr:from>
    <xdr:to>
      <xdr:col>36</xdr:col>
      <xdr:colOff>165100</xdr:colOff>
      <xdr:row>97</xdr:row>
      <xdr:rowOff>109631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126158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1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15835</xdr:rowOff>
    </xdr:from>
    <xdr:to>
      <xdr:col>85</xdr:col>
      <xdr:colOff>127000</xdr:colOff>
      <xdr:row>37</xdr:row>
      <xdr:rowOff>101619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9485"/>
          <a:ext cx="838200" cy="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156786</xdr:rowOff>
    </xdr:from>
    <xdr:to>
      <xdr:col>81</xdr:col>
      <xdr:colOff>50800</xdr:colOff>
      <xdr:row>37</xdr:row>
      <xdr:rowOff>101619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471736"/>
          <a:ext cx="889000" cy="9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156786</xdr:rowOff>
    </xdr:from>
    <xdr:to>
      <xdr:col>76</xdr:col>
      <xdr:colOff>114300</xdr:colOff>
      <xdr:row>36</xdr:row>
      <xdr:rowOff>125449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471736"/>
          <a:ext cx="889000" cy="8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125449</xdr:rowOff>
    </xdr:from>
    <xdr:to>
      <xdr:col>71</xdr:col>
      <xdr:colOff>177800</xdr:colOff>
      <xdr:row>37</xdr:row>
      <xdr:rowOff>70522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97649"/>
          <a:ext cx="889000" cy="1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97348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136485</xdr:rowOff>
    </xdr:from>
    <xdr:to>
      <xdr:col>85</xdr:col>
      <xdr:colOff>177800</xdr:colOff>
      <xdr:row>37</xdr:row>
      <xdr:rowOff>66635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159362</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6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50819</xdr:rowOff>
    </xdr:from>
    <xdr:to>
      <xdr:col>81</xdr:col>
      <xdr:colOff>101600</xdr:colOff>
      <xdr:row>37</xdr:row>
      <xdr:rowOff>152419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9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168946</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6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105986</xdr:rowOff>
    </xdr:from>
    <xdr:to>
      <xdr:col>76</xdr:col>
      <xdr:colOff>165100</xdr:colOff>
      <xdr:row>32</xdr:row>
      <xdr:rowOff>36136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4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52663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1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74649</xdr:rowOff>
    </xdr:from>
    <xdr:to>
      <xdr:col>72</xdr:col>
      <xdr:colOff>38100</xdr:colOff>
      <xdr:row>37</xdr:row>
      <xdr:rowOff>4799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21326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2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19722</xdr:rowOff>
    </xdr:from>
    <xdr:to>
      <xdr:col>67</xdr:col>
      <xdr:colOff>101600</xdr:colOff>
      <xdr:row>37</xdr:row>
      <xdr:rowOff>121322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137849</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613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84175</xdr:rowOff>
    </xdr:from>
    <xdr:to>
      <xdr:col>85</xdr:col>
      <xdr:colOff>127000</xdr:colOff>
      <xdr:row>57</xdr:row>
      <xdr:rowOff>160052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85375"/>
          <a:ext cx="838200" cy="24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160052</xdr:rowOff>
    </xdr:from>
    <xdr:to>
      <xdr:col>81</xdr:col>
      <xdr:colOff>50800</xdr:colOff>
      <xdr:row>58</xdr:row>
      <xdr:rowOff>14377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32702"/>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115344</xdr:rowOff>
    </xdr:from>
    <xdr:to>
      <xdr:col>76</xdr:col>
      <xdr:colOff>114300</xdr:colOff>
      <xdr:row>58</xdr:row>
      <xdr:rowOff>14377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87994"/>
          <a:ext cx="889000" cy="7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115344</xdr:rowOff>
    </xdr:from>
    <xdr:to>
      <xdr:col>71</xdr:col>
      <xdr:colOff>177800</xdr:colOff>
      <xdr:row>58</xdr:row>
      <xdr:rowOff>24296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87994"/>
          <a:ext cx="889000" cy="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118970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33375</xdr:rowOff>
    </xdr:from>
    <xdr:to>
      <xdr:col>85</xdr:col>
      <xdr:colOff>177800</xdr:colOff>
      <xdr:row>56</xdr:row>
      <xdr:rowOff>134975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56252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109252</xdr:rowOff>
    </xdr:from>
    <xdr:to>
      <xdr:col>81</xdr:col>
      <xdr:colOff>101600</xdr:colOff>
      <xdr:row>58</xdr:row>
      <xdr:rowOff>39402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55929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657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135027</xdr:rowOff>
    </xdr:from>
    <xdr:to>
      <xdr:col>76</xdr:col>
      <xdr:colOff>165100</xdr:colOff>
      <xdr:row>58</xdr:row>
      <xdr:rowOff>65177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81704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8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64544</xdr:rowOff>
    </xdr:from>
    <xdr:to>
      <xdr:col>72</xdr:col>
      <xdr:colOff>38100</xdr:colOff>
      <xdr:row>57</xdr:row>
      <xdr:rowOff>166144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11221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6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144946</xdr:rowOff>
    </xdr:from>
    <xdr:to>
      <xdr:col>67</xdr:col>
      <xdr:colOff>101600</xdr:colOff>
      <xdr:row>58</xdr:row>
      <xdr:rowOff>75096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91623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9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109744</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82844"/>
          <a:ext cx="889000" cy="16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109744</xdr:rowOff>
    </xdr:from>
    <xdr:to>
      <xdr:col>76</xdr:col>
      <xdr:colOff>114300</xdr:colOff>
      <xdr:row>79</xdr:row>
      <xdr:rowOff>61976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82844"/>
          <a:ext cx="889000" cy="1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133770</xdr:rowOff>
    </xdr:from>
    <xdr:to>
      <xdr:col>71</xdr:col>
      <xdr:colOff>177800</xdr:colOff>
      <xdr:row>79</xdr:row>
      <xdr:rowOff>61976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35420"/>
          <a:ext cx="889000" cy="2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87385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58944</xdr:rowOff>
    </xdr:from>
    <xdr:to>
      <xdr:col>76</xdr:col>
      <xdr:colOff>165100</xdr:colOff>
      <xdr:row>78</xdr:row>
      <xdr:rowOff>160544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5621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11176</xdr:rowOff>
    </xdr:from>
    <xdr:to>
      <xdr:col>72</xdr:col>
      <xdr:colOff>38100</xdr:colOff>
      <xdr:row>79</xdr:row>
      <xdr:rowOff>112776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103903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4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82970</xdr:rowOff>
    </xdr:from>
    <xdr:to>
      <xdr:col>67</xdr:col>
      <xdr:colOff>101600</xdr:colOff>
      <xdr:row>78</xdr:row>
      <xdr:rowOff>13120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29647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0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30606</xdr:rowOff>
    </xdr:from>
    <xdr:to>
      <xdr:col>85</xdr:col>
      <xdr:colOff>127000</xdr:colOff>
      <xdr:row>98</xdr:row>
      <xdr:rowOff>42221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32706"/>
          <a:ext cx="8382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42221</xdr:rowOff>
    </xdr:from>
    <xdr:to>
      <xdr:col>81</xdr:col>
      <xdr:colOff>50800</xdr:colOff>
      <xdr:row>98</xdr:row>
      <xdr:rowOff>64177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44321"/>
          <a:ext cx="889000" cy="2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64177</xdr:rowOff>
    </xdr:from>
    <xdr:to>
      <xdr:col>76</xdr:col>
      <xdr:colOff>114300</xdr:colOff>
      <xdr:row>98</xdr:row>
      <xdr:rowOff>86238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66277"/>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141665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4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86238</xdr:rowOff>
    </xdr:from>
    <xdr:to>
      <xdr:col>71</xdr:col>
      <xdr:colOff>177800</xdr:colOff>
      <xdr:row>98</xdr:row>
      <xdr:rowOff>97586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88338"/>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131494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3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140389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4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151256</xdr:rowOff>
    </xdr:from>
    <xdr:to>
      <xdr:col>85</xdr:col>
      <xdr:colOff>177800</xdr:colOff>
      <xdr:row>98</xdr:row>
      <xdr:rowOff>81406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2683</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3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162871</xdr:rowOff>
    </xdr:from>
    <xdr:to>
      <xdr:col>81</xdr:col>
      <xdr:colOff>101600</xdr:colOff>
      <xdr:row>98</xdr:row>
      <xdr:rowOff>93021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9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109548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5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13377</xdr:rowOff>
    </xdr:from>
    <xdr:to>
      <xdr:col>76</xdr:col>
      <xdr:colOff>165100</xdr:colOff>
      <xdr:row>98</xdr:row>
      <xdr:rowOff>114977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131504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59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35438</xdr:rowOff>
    </xdr:from>
    <xdr:to>
      <xdr:col>72</xdr:col>
      <xdr:colOff>38100</xdr:colOff>
      <xdr:row>98</xdr:row>
      <xdr:rowOff>137038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153565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1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46786</xdr:rowOff>
    </xdr:from>
    <xdr:to>
      <xdr:col>67</xdr:col>
      <xdr:colOff>101600</xdr:colOff>
      <xdr:row>98</xdr:row>
      <xdr:rowOff>148386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164913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2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消防費、総務費、教育費、土木費、公債費等が類似団体より高い状況になる。当村は人口が少ないうえに山間部にある地理的に不利な状況から多くの項目で一人当たりのコストがどうしても高くなる傾向がある。特に類似団体との差が広がっている消防費は隣接する大月市運営を委託している状況で費用負担が年々増大している状況。このように安易にコストを下げることができない部分での支出が多い状況なので今後も適正化に努めて住民の生命財産に係る支出は適正におこなうように努めていく。公債費は</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から類似団体よりも大幅に高い状況が続いている。適性化に努めているが施設の更新事業等がありなかなか削減できない状況である。しかしながら将来への負担を少しでも減らすために新規借り入れを適正な内容に即しておこない、公債費の削減を少しでも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および実質単年度収支については昨年度と比べると大きな変化はないが、財政調整基金については取り崩しをおこなうことなく、基金への積み立てをおこなうことができたので残高は微増となった。今後も急な支出に備え、少しでも残高が増えるように基金の積み立てをおこなう。</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現状、すべての会計において赤字額はない。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1843558</v>
      </c>
      <c r="BO4" s="407"/>
      <c r="BP4" s="407"/>
      <c r="BQ4" s="407"/>
      <c r="BR4" s="407"/>
      <c r="BS4" s="407"/>
      <c r="BT4" s="407"/>
      <c r="BU4" s="408"/>
      <c r="BV4" s="406">
        <v>1695681</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32.5</v>
      </c>
      <c r="CU4" s="413"/>
      <c r="CV4" s="413"/>
      <c r="CW4" s="413"/>
      <c r="CX4" s="413"/>
      <c r="CY4" s="413"/>
      <c r="CZ4" s="413"/>
      <c r="DA4" s="414"/>
      <c r="DB4" s="412">
        <v>30.5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1547239</v>
      </c>
      <c r="BO5" s="444"/>
      <c r="BP5" s="444"/>
      <c r="BQ5" s="444"/>
      <c r="BR5" s="444"/>
      <c r="BS5" s="444"/>
      <c r="BT5" s="444"/>
      <c r="BU5" s="445"/>
      <c r="BV5" s="443">
        <v>1374048</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84.2</v>
      </c>
      <c r="CU5" s="441"/>
      <c r="CV5" s="441"/>
      <c r="CW5" s="441"/>
      <c r="CX5" s="441"/>
      <c r="CY5" s="441"/>
      <c r="CZ5" s="441"/>
      <c r="DA5" s="442"/>
      <c r="DB5" s="440">
        <v>75.5</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296319</v>
      </c>
      <c r="BO6" s="444"/>
      <c r="BP6" s="444"/>
      <c r="BQ6" s="444"/>
      <c r="BR6" s="444"/>
      <c r="BS6" s="444"/>
      <c r="BT6" s="444"/>
      <c r="BU6" s="445"/>
      <c r="BV6" s="443">
        <v>321633</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84.8</v>
      </c>
      <c r="CU6" s="481"/>
      <c r="CV6" s="481"/>
      <c r="CW6" s="481"/>
      <c r="CX6" s="481"/>
      <c r="CY6" s="481"/>
      <c r="CZ6" s="481"/>
      <c r="DA6" s="482"/>
      <c r="DB6" s="480">
        <v>77.7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95</v>
      </c>
      <c r="AV7" s="476"/>
      <c r="AW7" s="476"/>
      <c r="AX7" s="476"/>
      <c r="AY7" s="477" t="s">
        <v>106</v>
      </c>
      <c r="AZ7" s="478"/>
      <c r="BA7" s="478"/>
      <c r="BB7" s="478"/>
      <c r="BC7" s="478"/>
      <c r="BD7" s="478"/>
      <c r="BE7" s="478"/>
      <c r="BF7" s="478"/>
      <c r="BG7" s="478"/>
      <c r="BH7" s="478"/>
      <c r="BI7" s="478"/>
      <c r="BJ7" s="478"/>
      <c r="BK7" s="478"/>
      <c r="BL7" s="478"/>
      <c r="BM7" s="479"/>
      <c r="BN7" s="443">
        <v>28306</v>
      </c>
      <c r="BO7" s="444"/>
      <c r="BP7" s="444"/>
      <c r="BQ7" s="444"/>
      <c r="BR7" s="444"/>
      <c r="BS7" s="444"/>
      <c r="BT7" s="444"/>
      <c r="BU7" s="445"/>
      <c r="BV7" s="443">
        <v>66370</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824776</v>
      </c>
      <c r="CU7" s="444"/>
      <c r="CV7" s="444"/>
      <c r="CW7" s="444"/>
      <c r="CX7" s="444"/>
      <c r="CY7" s="444"/>
      <c r="CZ7" s="444"/>
      <c r="DA7" s="445"/>
      <c r="DB7" s="443">
        <v>837845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268013</v>
      </c>
      <c r="BO8" s="444"/>
      <c r="BP8" s="444"/>
      <c r="BQ8" s="444"/>
      <c r="BR8" s="444"/>
      <c r="BS8" s="444"/>
      <c r="BT8" s="444"/>
      <c r="BU8" s="445"/>
      <c r="BV8" s="443">
        <v>255263</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0.11</v>
      </c>
      <c r="CU8" s="484"/>
      <c r="CV8" s="484"/>
      <c r="CW8" s="484"/>
      <c r="CX8" s="484"/>
      <c r="CY8" s="484"/>
      <c r="CZ8" s="484"/>
      <c r="DA8" s="485"/>
      <c r="DB8" s="483">
        <v>0.11</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684</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109</v>
      </c>
      <c r="AV9" s="476"/>
      <c r="AW9" s="476"/>
      <c r="AX9" s="476"/>
      <c r="AY9" s="477" t="s">
        <v>116</v>
      </c>
      <c r="AZ9" s="478"/>
      <c r="BA9" s="478"/>
      <c r="BB9" s="478"/>
      <c r="BC9" s="478"/>
      <c r="BD9" s="478"/>
      <c r="BE9" s="478"/>
      <c r="BF9" s="478"/>
      <c r="BG9" s="478"/>
      <c r="BH9" s="478"/>
      <c r="BI9" s="478"/>
      <c r="BJ9" s="478"/>
      <c r="BK9" s="478"/>
      <c r="BL9" s="478"/>
      <c r="BM9" s="479"/>
      <c r="BN9" s="443">
        <v>12750</v>
      </c>
      <c r="BO9" s="444"/>
      <c r="BP9" s="444"/>
      <c r="BQ9" s="444"/>
      <c r="BR9" s="444"/>
      <c r="BS9" s="444"/>
      <c r="BT9" s="444"/>
      <c r="BU9" s="445"/>
      <c r="BV9" s="443">
        <v>64849</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11.6</v>
      </c>
      <c r="CU9" s="441"/>
      <c r="CV9" s="441"/>
      <c r="CW9" s="441"/>
      <c r="CX9" s="441"/>
      <c r="CY9" s="441"/>
      <c r="CZ9" s="441"/>
      <c r="DA9" s="442"/>
      <c r="DB9" s="440">
        <v>11.9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726</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50089</v>
      </c>
      <c r="BO10" s="444"/>
      <c r="BP10" s="444"/>
      <c r="BQ10" s="444"/>
      <c r="BR10" s="444"/>
      <c r="BS10" s="444"/>
      <c r="BT10" s="444"/>
      <c r="BU10" s="445"/>
      <c r="BV10" s="443">
        <v>185</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657</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646</v>
      </c>
      <c r="S13" s="528"/>
      <c r="T13" s="528"/>
      <c r="U13" s="528"/>
      <c r="V13" s="529"/>
      <c r="W13" s="459" t="s">
        <v>140</v>
      </c>
      <c r="X13" s="460"/>
      <c r="Y13" s="460"/>
      <c r="Z13" s="460"/>
      <c r="AA13" s="460"/>
      <c r="AB13" s="450"/>
      <c r="AC13" s="494">
        <v>27</v>
      </c>
      <c r="AD13" s="495"/>
      <c r="AE13" s="495"/>
      <c r="AF13" s="495"/>
      <c r="AG13" s="537"/>
      <c r="AH13" s="494">
        <v>34</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62839</v>
      </c>
      <c r="BO13" s="444"/>
      <c r="BP13" s="444"/>
      <c r="BQ13" s="444"/>
      <c r="BR13" s="444"/>
      <c r="BS13" s="444"/>
      <c r="BT13" s="444"/>
      <c r="BU13" s="445"/>
      <c r="BV13" s="443">
        <v>65034</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9.3000000000000007</v>
      </c>
      <c r="CU13" s="441"/>
      <c r="CV13" s="441"/>
      <c r="CW13" s="441"/>
      <c r="CX13" s="441"/>
      <c r="CY13" s="441"/>
      <c r="CZ13" s="441"/>
      <c r="DA13" s="442"/>
      <c r="DB13" s="440">
        <v>8.6999999999999993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679</v>
      </c>
      <c r="S14" s="528"/>
      <c r="T14" s="528"/>
      <c r="U14" s="528"/>
      <c r="V14" s="529"/>
      <c r="W14" s="433"/>
      <c r="X14" s="434"/>
      <c r="Y14" s="434"/>
      <c r="Z14" s="434"/>
      <c r="AA14" s="434"/>
      <c r="AB14" s="423"/>
      <c r="AC14" s="530">
        <v>8</v>
      </c>
      <c r="AD14" s="531"/>
      <c r="AE14" s="531"/>
      <c r="AF14" s="531"/>
      <c r="AG14" s="532"/>
      <c r="AH14" s="530">
        <v>9.8000000000000007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138</v>
      </c>
      <c r="CU14" s="542"/>
      <c r="CV14" s="542"/>
      <c r="CW14" s="542"/>
      <c r="CX14" s="542"/>
      <c r="CY14" s="542"/>
      <c r="CZ14" s="542"/>
      <c r="DA14" s="543"/>
      <c r="DB14" s="541" t="s">
        <v>129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669</v>
      </c>
      <c r="S15" s="528"/>
      <c r="T15" s="528"/>
      <c r="U15" s="528"/>
      <c r="V15" s="529"/>
      <c r="W15" s="459" t="s">
        <v>148</v>
      </c>
      <c r="X15" s="460"/>
      <c r="Y15" s="460"/>
      <c r="Z15" s="460"/>
      <c r="AA15" s="460"/>
      <c r="AB15" s="450"/>
      <c r="AC15" s="494">
        <v>75</v>
      </c>
      <c r="AD15" s="495"/>
      <c r="AE15" s="495"/>
      <c r="AF15" s="495"/>
      <c r="AG15" s="537"/>
      <c r="AH15" s="494">
        <v>91</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85906</v>
      </c>
      <c r="BO15" s="407"/>
      <c r="BP15" s="407"/>
      <c r="BQ15" s="407"/>
      <c r="BR15" s="407"/>
      <c r="BS15" s="407"/>
      <c r="BT15" s="407"/>
      <c r="BU15" s="408"/>
      <c r="BV15" s="406">
        <v>84313</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22.3</v>
      </c>
      <c r="AD16" s="531"/>
      <c r="AE16" s="531"/>
      <c r="AF16" s="531"/>
      <c r="AG16" s="532"/>
      <c r="AH16" s="530">
        <v>26.1</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800155</v>
      </c>
      <c r="BO16" s="444"/>
      <c r="BP16" s="444"/>
      <c r="BQ16" s="444"/>
      <c r="BR16" s="444"/>
      <c r="BS16" s="444"/>
      <c r="BT16" s="444"/>
      <c r="BU16" s="445"/>
      <c r="BV16" s="443">
        <v>795317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235</v>
      </c>
      <c r="AD17" s="495"/>
      <c r="AE17" s="495"/>
      <c r="AF17" s="495"/>
      <c r="AG17" s="537"/>
      <c r="AH17" s="494">
        <v>223</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104493</v>
      </c>
      <c r="BO17" s="444"/>
      <c r="BP17" s="444"/>
      <c r="BQ17" s="444"/>
      <c r="BR17" s="444"/>
      <c r="BS17" s="444"/>
      <c r="BT17" s="444"/>
      <c r="BU17" s="445"/>
      <c r="BV17" s="443">
        <v>103058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52.78</v>
      </c>
      <c r="M18" s="567"/>
      <c r="N18" s="567"/>
      <c r="O18" s="567"/>
      <c r="P18" s="567"/>
      <c r="Q18" s="567"/>
      <c r="R18" s="568"/>
      <c r="S18" s="568"/>
      <c r="T18" s="568"/>
      <c r="U18" s="568"/>
      <c r="V18" s="569"/>
      <c r="W18" s="461"/>
      <c r="X18" s="462"/>
      <c r="Y18" s="462"/>
      <c r="Z18" s="462"/>
      <c r="AA18" s="462"/>
      <c r="AB18" s="453"/>
      <c r="AC18" s="570">
        <v>69.7</v>
      </c>
      <c r="AD18" s="571"/>
      <c r="AE18" s="571"/>
      <c r="AF18" s="571"/>
      <c r="AG18" s="572"/>
      <c r="AH18" s="570">
        <v>64.099999999999994</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708361</v>
      </c>
      <c r="BO18" s="444"/>
      <c r="BP18" s="444"/>
      <c r="BQ18" s="444"/>
      <c r="BR18" s="444"/>
      <c r="BS18" s="444"/>
      <c r="BT18" s="444"/>
      <c r="BU18" s="445"/>
      <c r="BV18" s="443">
        <v>642570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13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1380496</v>
      </c>
      <c r="BO19" s="444"/>
      <c r="BP19" s="444"/>
      <c r="BQ19" s="444"/>
      <c r="BR19" s="444"/>
      <c r="BS19" s="444"/>
      <c r="BT19" s="444"/>
      <c r="BU19" s="445"/>
      <c r="BV19" s="443">
        <v>1297608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339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1373361</v>
      </c>
      <c r="BO22" s="407"/>
      <c r="BP22" s="407"/>
      <c r="BQ22" s="407"/>
      <c r="BR22" s="407"/>
      <c r="BS22" s="407"/>
      <c r="BT22" s="407"/>
      <c r="BU22" s="408"/>
      <c r="BV22" s="406">
        <v>1346959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1206452</v>
      </c>
      <c r="BO23" s="444"/>
      <c r="BP23" s="444"/>
      <c r="BQ23" s="444"/>
      <c r="BR23" s="444"/>
      <c r="BS23" s="444"/>
      <c r="BT23" s="444"/>
      <c r="BU23" s="445"/>
      <c r="BV23" s="443">
        <v>1149429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5000</v>
      </c>
      <c r="R24" s="495"/>
      <c r="S24" s="495"/>
      <c r="T24" s="495"/>
      <c r="U24" s="495"/>
      <c r="V24" s="537"/>
      <c r="W24" s="589"/>
      <c r="X24" s="590"/>
      <c r="Y24" s="591"/>
      <c r="Z24" s="493" t="s">
        <v>173</v>
      </c>
      <c r="AA24" s="473"/>
      <c r="AB24" s="473"/>
      <c r="AC24" s="473"/>
      <c r="AD24" s="473"/>
      <c r="AE24" s="473"/>
      <c r="AF24" s="473"/>
      <c r="AG24" s="474"/>
      <c r="AH24" s="494">
        <v>20</v>
      </c>
      <c r="AI24" s="495"/>
      <c r="AJ24" s="495"/>
      <c r="AK24" s="495"/>
      <c r="AL24" s="537"/>
      <c r="AM24" s="494">
        <v>51980</v>
      </c>
      <c r="AN24" s="495"/>
      <c r="AO24" s="495"/>
      <c r="AP24" s="495"/>
      <c r="AQ24" s="495"/>
      <c r="AR24" s="537"/>
      <c r="AS24" s="494">
        <v>2599</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987160</v>
      </c>
      <c r="BO24" s="444"/>
      <c r="BP24" s="444"/>
      <c r="BQ24" s="444"/>
      <c r="BR24" s="444"/>
      <c r="BS24" s="444"/>
      <c r="BT24" s="444"/>
      <c r="BU24" s="445"/>
      <c r="BV24" s="443">
        <v>917772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t="s">
        <v>138</v>
      </c>
      <c r="M25" s="495"/>
      <c r="N25" s="495"/>
      <c r="O25" s="495"/>
      <c r="P25" s="537"/>
      <c r="Q25" s="494" t="s">
        <v>176</v>
      </c>
      <c r="R25" s="495"/>
      <c r="S25" s="495"/>
      <c r="T25" s="495"/>
      <c r="U25" s="495"/>
      <c r="V25" s="537"/>
      <c r="W25" s="589"/>
      <c r="X25" s="590"/>
      <c r="Y25" s="591"/>
      <c r="Z25" s="493" t="s">
        <v>177</v>
      </c>
      <c r="AA25" s="473"/>
      <c r="AB25" s="473"/>
      <c r="AC25" s="473"/>
      <c r="AD25" s="473"/>
      <c r="AE25" s="473"/>
      <c r="AF25" s="473"/>
      <c r="AG25" s="474"/>
      <c r="AH25" s="494" t="s">
        <v>176</v>
      </c>
      <c r="AI25" s="495"/>
      <c r="AJ25" s="495"/>
      <c r="AK25" s="495"/>
      <c r="AL25" s="537"/>
      <c r="AM25" s="494" t="s">
        <v>176</v>
      </c>
      <c r="AN25" s="495"/>
      <c r="AO25" s="495"/>
      <c r="AP25" s="495"/>
      <c r="AQ25" s="495"/>
      <c r="AR25" s="537"/>
      <c r="AS25" s="494" t="s">
        <v>138</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t="s">
        <v>138</v>
      </c>
      <c r="BO25" s="407"/>
      <c r="BP25" s="407"/>
      <c r="BQ25" s="407"/>
      <c r="BR25" s="407"/>
      <c r="BS25" s="407"/>
      <c r="BT25" s="407"/>
      <c r="BU25" s="408"/>
      <c r="BV25" s="406" t="s">
        <v>138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4000</v>
      </c>
      <c r="R26" s="495"/>
      <c r="S26" s="495"/>
      <c r="T26" s="495"/>
      <c r="U26" s="495"/>
      <c r="V26" s="537"/>
      <c r="W26" s="589"/>
      <c r="X26" s="590"/>
      <c r="Y26" s="591"/>
      <c r="Z26" s="493" t="s">
        <v>180</v>
      </c>
      <c r="AA26" s="595"/>
      <c r="AB26" s="595"/>
      <c r="AC26" s="595"/>
      <c r="AD26" s="595"/>
      <c r="AE26" s="595"/>
      <c r="AF26" s="595"/>
      <c r="AG26" s="596"/>
      <c r="AH26" s="494" t="s">
        <v>176</v>
      </c>
      <c r="AI26" s="495"/>
      <c r="AJ26" s="495"/>
      <c r="AK26" s="495"/>
      <c r="AL26" s="537"/>
      <c r="AM26" s="494" t="s">
        <v>176</v>
      </c>
      <c r="AN26" s="495"/>
      <c r="AO26" s="495"/>
      <c r="AP26" s="495"/>
      <c r="AQ26" s="495"/>
      <c r="AR26" s="537"/>
      <c r="AS26" s="494" t="s">
        <v>138</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129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182</v>
      </c>
      <c r="F27" s="473"/>
      <c r="G27" s="473"/>
      <c r="H27" s="473"/>
      <c r="I27" s="473"/>
      <c r="J27" s="473"/>
      <c r="K27" s="474"/>
      <c r="L27" s="494">
        <v>1</v>
      </c>
      <c r="M27" s="495"/>
      <c r="N27" s="495"/>
      <c r="O27" s="495"/>
      <c r="P27" s="537"/>
      <c r="Q27" s="494">
        <v>1710</v>
      </c>
      <c r="R27" s="495"/>
      <c r="S27" s="495"/>
      <c r="T27" s="495"/>
      <c r="U27" s="495"/>
      <c r="V27" s="537"/>
      <c r="W27" s="589"/>
      <c r="X27" s="590"/>
      <c r="Y27" s="591"/>
      <c r="Z27" s="493" t="s">
        <v>183</v>
      </c>
      <c r="AA27" s="473"/>
      <c r="AB27" s="473"/>
      <c r="AC27" s="473"/>
      <c r="AD27" s="473"/>
      <c r="AE27" s="473"/>
      <c r="AF27" s="473"/>
      <c r="AG27" s="474"/>
      <c r="AH27" s="494" t="s">
        <v>129</v>
      </c>
      <c r="AI27" s="495"/>
      <c r="AJ27" s="495"/>
      <c r="AK27" s="495"/>
      <c r="AL27" s="537"/>
      <c r="AM27" s="494" t="s">
        <v>176</v>
      </c>
      <c r="AN27" s="495"/>
      <c r="AO27" s="495"/>
      <c r="AP27" s="495"/>
      <c r="AQ27" s="495"/>
      <c r="AR27" s="537"/>
      <c r="AS27" s="494" t="s">
        <v>138</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335283</v>
      </c>
      <c r="BO27" s="563"/>
      <c r="BP27" s="563"/>
      <c r="BQ27" s="563"/>
      <c r="BR27" s="563"/>
      <c r="BS27" s="563"/>
      <c r="BT27" s="563"/>
      <c r="BU27" s="564"/>
      <c r="BV27" s="562">
        <v>315283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185</v>
      </c>
      <c r="F28" s="473"/>
      <c r="G28" s="473"/>
      <c r="H28" s="473"/>
      <c r="I28" s="473"/>
      <c r="J28" s="473"/>
      <c r="K28" s="474"/>
      <c r="L28" s="494">
        <v>1</v>
      </c>
      <c r="M28" s="495"/>
      <c r="N28" s="495"/>
      <c r="O28" s="495"/>
      <c r="P28" s="537"/>
      <c r="Q28" s="494">
        <v>1420</v>
      </c>
      <c r="R28" s="495"/>
      <c r="S28" s="495"/>
      <c r="T28" s="495"/>
      <c r="U28" s="495"/>
      <c r="V28" s="537"/>
      <c r="W28" s="589"/>
      <c r="X28" s="590"/>
      <c r="Y28" s="591"/>
      <c r="Z28" s="493" t="s">
        <v>186</v>
      </c>
      <c r="AA28" s="473"/>
      <c r="AB28" s="473"/>
      <c r="AC28" s="473"/>
      <c r="AD28" s="473"/>
      <c r="AE28" s="473"/>
      <c r="AF28" s="473"/>
      <c r="AG28" s="474"/>
      <c r="AH28" s="494" t="s">
        <v>176</v>
      </c>
      <c r="AI28" s="495"/>
      <c r="AJ28" s="495"/>
      <c r="AK28" s="495"/>
      <c r="AL28" s="537"/>
      <c r="AM28" s="494" t="s">
        <v>138</v>
      </c>
      <c r="AN28" s="495"/>
      <c r="AO28" s="495"/>
      <c r="AP28" s="495"/>
      <c r="AQ28" s="495"/>
      <c r="AR28" s="537"/>
      <c r="AS28" s="494" t="s">
        <v>176</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460600</v>
      </c>
      <c r="BO28" s="407"/>
      <c r="BP28" s="407"/>
      <c r="BQ28" s="407"/>
      <c r="BR28" s="407"/>
      <c r="BS28" s="407"/>
      <c r="BT28" s="407"/>
      <c r="BU28" s="408"/>
      <c r="BV28" s="406">
        <v>410511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6</v>
      </c>
      <c r="M29" s="495"/>
      <c r="N29" s="495"/>
      <c r="O29" s="495"/>
      <c r="P29" s="537"/>
      <c r="Q29" s="494">
        <v>1210</v>
      </c>
      <c r="R29" s="495"/>
      <c r="S29" s="495"/>
      <c r="T29" s="495"/>
      <c r="U29" s="495"/>
      <c r="V29" s="537"/>
      <c r="W29" s="592"/>
      <c r="X29" s="593"/>
      <c r="Y29" s="594"/>
      <c r="Z29" s="493" t="s">
        <v>189</v>
      </c>
      <c r="AA29" s="473"/>
      <c r="AB29" s="473"/>
      <c r="AC29" s="473"/>
      <c r="AD29" s="473"/>
      <c r="AE29" s="473"/>
      <c r="AF29" s="473"/>
      <c r="AG29" s="474"/>
      <c r="AH29" s="494">
        <v>20</v>
      </c>
      <c r="AI29" s="495"/>
      <c r="AJ29" s="495"/>
      <c r="AK29" s="495"/>
      <c r="AL29" s="537"/>
      <c r="AM29" s="494">
        <v>51980</v>
      </c>
      <c r="AN29" s="495"/>
      <c r="AO29" s="495"/>
      <c r="AP29" s="495"/>
      <c r="AQ29" s="495"/>
      <c r="AR29" s="537"/>
      <c r="AS29" s="494">
        <v>2599</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210070</v>
      </c>
      <c r="BO29" s="444"/>
      <c r="BP29" s="444"/>
      <c r="BQ29" s="444"/>
      <c r="BR29" s="444"/>
      <c r="BS29" s="444"/>
      <c r="BT29" s="444"/>
      <c r="BU29" s="445"/>
      <c r="BV29" s="443">
        <v>210052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321646</v>
      </c>
      <c r="BO30" s="563"/>
      <c r="BP30" s="563"/>
      <c r="BQ30" s="563"/>
      <c r="BR30" s="563"/>
      <c r="BS30" s="563"/>
      <c r="BT30" s="563"/>
      <c r="BU30" s="564"/>
      <c r="BV30" s="562">
        <v>306137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200</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山梨県後期高齢者医療広域連合　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源</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国民健康保険特別会計（直営診療施設勘定）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特定環境保全公共下水道特別会計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山梨県後期高齢者医療広域連合　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農業集落排水事業特別会計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山梨県市町村総合事務組合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山梨県市町村総合事務組合　電子化事業及び会館管理・研修事業特別会計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後期高齢者医療特別会計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山梨県市町村総合事務組合　一般廃棄物最終処分場事業特別会計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山梨県市町村総合事務組合　入札参加資格審査事業費特別会計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山梨県市町村総合事務組合　交通災害共済事業特別会計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富士・東部広域環境事務組合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0LpNtDKLk3WMh8pe64jhGnatRrB8moMzCFkQq3NrRjk7dULzF37Iv9R63V2DhtT8YJpaqmu7XIgo1UYVMXrXQ==" saltValue="PeqhOt74cgdj19ahA+FM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563</v>
      </c>
      <c r="D34" s="1187"/>
      <c r="E34" s="1188"/>
      <c r="F34" s="32">
        <v>32.450000000000003</v>
      </c>
      <c r="G34" s="33">
        <v>15.52</v>
      </c>
      <c r="H34" s="33">
        <v>25.16</v>
      </c>
      <c r="I34" s="33">
        <v>30.46</v>
      </c>
      <c r="J34" s="34">
        <v>29.5</v>
      </c>
      <c r="K34" s="22"/>
      <c r="L34" s="22"/>
      <c r="M34" s="22"/>
      <c r="N34" s="22"/>
      <c r="O34" s="22"/>
      <c r="P34" s="22"/>
    </row>
    <row r="35" spans="1:16" ht="39" customHeight="1" x14ac:dyDescent="0.15">
      <c r="A35" s="22"/>
      <c r="B35" s="35"/>
      <c r="C35" s="1181" t="s">
        <v>564</v>
      </c>
      <c r="D35" s="1182"/>
      <c r="E35" s="1183"/>
      <c r="F35" s="36">
        <v>4.51</v>
      </c>
      <c r="G35" s="37">
        <v>3.96</v>
      </c>
      <c r="H35" s="37">
        <v>2.06</v>
      </c>
      <c r="I35" s="37">
        <v>1.52</v>
      </c>
      <c r="J35" s="38">
        <v>1.98</v>
      </c>
      <c r="K35" s="22"/>
      <c r="L35" s="22"/>
      <c r="M35" s="22"/>
      <c r="N35" s="22"/>
      <c r="O35" s="22"/>
      <c r="P35" s="22"/>
    </row>
    <row r="36" spans="1:16" ht="39" customHeight="1" x14ac:dyDescent="0.15">
      <c r="A36" s="22"/>
      <c r="B36" s="35"/>
      <c r="C36" s="1181" t="s">
        <v>565</v>
      </c>
      <c r="D36" s="1182"/>
      <c r="E36" s="1183"/>
      <c r="F36" s="36">
        <v>0.34</v>
      </c>
      <c r="G36" s="37">
        <v>0.9</v>
      </c>
      <c r="H36" s="37">
        <v>0.5</v>
      </c>
      <c r="I36" s="37">
        <v>0.69</v>
      </c>
      <c r="J36" s="38">
        <v>1.4</v>
      </c>
      <c r="K36" s="22"/>
      <c r="L36" s="22"/>
      <c r="M36" s="22"/>
      <c r="N36" s="22"/>
      <c r="O36" s="22"/>
      <c r="P36" s="22"/>
    </row>
    <row r="37" spans="1:16" ht="39" customHeight="1" x14ac:dyDescent="0.15">
      <c r="A37" s="22"/>
      <c r="B37" s="35"/>
      <c r="C37" s="1181" t="s">
        <v>566</v>
      </c>
      <c r="D37" s="1182"/>
      <c r="E37" s="1183"/>
      <c r="F37" s="36">
        <v>0.9</v>
      </c>
      <c r="G37" s="37">
        <v>0.86</v>
      </c>
      <c r="H37" s="37">
        <v>0.84</v>
      </c>
      <c r="I37" s="37">
        <v>0.54</v>
      </c>
      <c r="J37" s="38">
        <v>0.61</v>
      </c>
      <c r="K37" s="22"/>
      <c r="L37" s="22"/>
      <c r="M37" s="22"/>
      <c r="N37" s="22"/>
      <c r="O37" s="22"/>
      <c r="P37" s="22"/>
    </row>
    <row r="38" spans="1:16" ht="39" customHeight="1" x14ac:dyDescent="0.15">
      <c r="A38" s="22"/>
      <c r="B38" s="35"/>
      <c r="C38" s="1181" t="s">
        <v>567</v>
      </c>
      <c r="D38" s="1182"/>
      <c r="E38" s="1183"/>
      <c r="F38" s="36">
        <v>0.85</v>
      </c>
      <c r="G38" s="37">
        <v>0.77</v>
      </c>
      <c r="H38" s="37">
        <v>0.49</v>
      </c>
      <c r="I38" s="37">
        <v>0.68</v>
      </c>
      <c r="J38" s="38">
        <v>0.47</v>
      </c>
      <c r="K38" s="22"/>
      <c r="L38" s="22"/>
      <c r="M38" s="22"/>
      <c r="N38" s="22"/>
      <c r="O38" s="22"/>
      <c r="P38" s="22"/>
    </row>
    <row r="39" spans="1:16" ht="39" customHeight="1" x14ac:dyDescent="0.15">
      <c r="A39" s="22"/>
      <c r="B39" s="35"/>
      <c r="C39" s="1181" t="s">
        <v>568</v>
      </c>
      <c r="D39" s="1182"/>
      <c r="E39" s="1183"/>
      <c r="F39" s="36">
        <v>0.27</v>
      </c>
      <c r="G39" s="37">
        <v>1.3</v>
      </c>
      <c r="H39" s="37">
        <v>0.96</v>
      </c>
      <c r="I39" s="37">
        <v>0.12</v>
      </c>
      <c r="J39" s="38">
        <v>0.27</v>
      </c>
      <c r="K39" s="22"/>
      <c r="L39" s="22"/>
      <c r="M39" s="22"/>
      <c r="N39" s="22"/>
      <c r="O39" s="22"/>
      <c r="P39" s="22"/>
    </row>
    <row r="40" spans="1:16" ht="39" customHeight="1" x14ac:dyDescent="0.15">
      <c r="A40" s="22"/>
      <c r="B40" s="35"/>
      <c r="C40" s="1181" t="s">
        <v>569</v>
      </c>
      <c r="D40" s="1182"/>
      <c r="E40" s="1183"/>
      <c r="F40" s="36">
        <v>0.08</v>
      </c>
      <c r="G40" s="37">
        <v>0.11</v>
      </c>
      <c r="H40" s="37">
        <v>0.25</v>
      </c>
      <c r="I40" s="37">
        <v>0.11</v>
      </c>
      <c r="J40" s="38">
        <v>0.22</v>
      </c>
      <c r="K40" s="22"/>
      <c r="L40" s="22"/>
      <c r="M40" s="22"/>
      <c r="N40" s="22"/>
      <c r="O40" s="22"/>
      <c r="P40" s="22"/>
    </row>
    <row r="41" spans="1:16" ht="39" customHeight="1" x14ac:dyDescent="0.15">
      <c r="A41" s="22"/>
      <c r="B41" s="35"/>
      <c r="C41" s="1181" t="s">
        <v>570</v>
      </c>
      <c r="D41" s="1182"/>
      <c r="E41" s="1183"/>
      <c r="F41" s="36">
        <v>0.21</v>
      </c>
      <c r="G41" s="37">
        <v>0.21</v>
      </c>
      <c r="H41" s="37">
        <v>0.22</v>
      </c>
      <c r="I41" s="37">
        <v>0.14000000000000001</v>
      </c>
      <c r="J41" s="38">
        <v>0.14000000000000001</v>
      </c>
      <c r="K41" s="22"/>
      <c r="L41" s="22"/>
      <c r="M41" s="22"/>
      <c r="N41" s="22"/>
      <c r="O41" s="22"/>
      <c r="P41" s="22"/>
    </row>
    <row r="42" spans="1:16" ht="39" customHeight="1" x14ac:dyDescent="0.15">
      <c r="A42" s="22"/>
      <c r="B42" s="39"/>
      <c r="C42" s="1181" t="s">
        <v>571</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572</v>
      </c>
      <c r="D43" s="1185"/>
      <c r="E43" s="1186"/>
      <c r="F43" s="41">
        <v>0.03</v>
      </c>
      <c r="G43" s="42">
        <v>0.03</v>
      </c>
      <c r="H43" s="42">
        <v>0.03</v>
      </c>
      <c r="I43" s="42">
        <v>0.02</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aF6To3FlgUwraGyYTlswsC1LlnrYYsXFzSJiYPHaLrbylLZvXxkIzG25dbK2hKz7e4Un506kURIEv+wlYKfow==" saltValue="wWzSR80oYva8gE3Fn99T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112</v>
      </c>
      <c r="L45" s="60">
        <v>122</v>
      </c>
      <c r="M45" s="60">
        <v>140</v>
      </c>
      <c r="N45" s="60">
        <v>155</v>
      </c>
      <c r="O45" s="61">
        <v>160</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514</v>
      </c>
      <c r="L46" s="64" t="s">
        <v>514</v>
      </c>
      <c r="M46" s="64" t="s">
        <v>514</v>
      </c>
      <c r="N46" s="64" t="s">
        <v>514</v>
      </c>
      <c r="O46" s="65" t="s">
        <v>514</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514</v>
      </c>
      <c r="L47" s="64" t="s">
        <v>514</v>
      </c>
      <c r="M47" s="64" t="s">
        <v>514</v>
      </c>
      <c r="N47" s="64" t="s">
        <v>514</v>
      </c>
      <c r="O47" s="65" t="s">
        <v>514</v>
      </c>
      <c r="P47" s="48"/>
      <c r="Q47" s="48"/>
      <c r="R47" s="48"/>
      <c r="S47" s="48"/>
      <c r="T47" s="48"/>
      <c r="U47" s="48"/>
    </row>
    <row r="48" spans="1:21" ht="30.75" customHeight="1" x14ac:dyDescent="0.15">
      <c r="A48" s="48"/>
      <c r="B48" s="1191"/>
      <c r="C48" s="1192"/>
      <c r="D48" s="62"/>
      <c r="E48" s="1197" t="s">
        <v>14</v>
      </c>
      <c r="F48" s="1197"/>
      <c r="G48" s="1197"/>
      <c r="H48" s="1197"/>
      <c r="I48" s="1197"/>
      <c r="J48" s="1198"/>
      <c r="K48" s="63">
        <v>53</v>
      </c>
      <c r="L48" s="64">
        <v>48</v>
      </c>
      <c r="M48" s="64">
        <v>45</v>
      </c>
      <c r="N48" s="64">
        <v>41</v>
      </c>
      <c r="O48" s="65">
        <v>42</v>
      </c>
      <c r="P48" s="48"/>
      <c r="Q48" s="48"/>
      <c r="R48" s="48"/>
      <c r="S48" s="48"/>
      <c r="T48" s="48"/>
      <c r="U48" s="48"/>
    </row>
    <row r="49" spans="1:21" ht="30.75" customHeight="1" x14ac:dyDescent="0.15">
      <c r="A49" s="48"/>
      <c r="B49" s="1191"/>
      <c r="C49" s="1192"/>
      <c r="D49" s="62"/>
      <c r="E49" s="1197" t="s">
        <v>15</v>
      </c>
      <c r="F49" s="1197"/>
      <c r="G49" s="1197"/>
      <c r="H49" s="1197"/>
      <c r="I49" s="1197"/>
      <c r="J49" s="1198"/>
      <c r="K49" s="63" t="s">
        <v>514</v>
      </c>
      <c r="L49" s="64" t="s">
        <v>514</v>
      </c>
      <c r="M49" s="64" t="s">
        <v>514</v>
      </c>
      <c r="N49" s="64" t="s">
        <v>514</v>
      </c>
      <c r="O49" s="65" t="s">
        <v>514</v>
      </c>
      <c r="P49" s="48"/>
      <c r="Q49" s="48"/>
      <c r="R49" s="48"/>
      <c r="S49" s="48"/>
      <c r="T49" s="48"/>
      <c r="U49" s="48"/>
    </row>
    <row r="50" spans="1:21" ht="30.75" customHeight="1" x14ac:dyDescent="0.15">
      <c r="A50" s="48"/>
      <c r="B50" s="1191"/>
      <c r="C50" s="1192"/>
      <c r="D50" s="62"/>
      <c r="E50" s="1197" t="s">
        <v>16</v>
      </c>
      <c r="F50" s="1197"/>
      <c r="G50" s="1197"/>
      <c r="H50" s="1197"/>
      <c r="I50" s="1197"/>
      <c r="J50" s="1198"/>
      <c r="K50" s="63" t="s">
        <v>514</v>
      </c>
      <c r="L50" s="64" t="s">
        <v>514</v>
      </c>
      <c r="M50" s="64" t="s">
        <v>514</v>
      </c>
      <c r="N50" s="64" t="s">
        <v>514</v>
      </c>
      <c r="O50" s="65" t="s">
        <v>514</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514</v>
      </c>
      <c r="L51" s="64" t="s">
        <v>514</v>
      </c>
      <c r="M51" s="64">
        <v>0</v>
      </c>
      <c r="N51" s="64">
        <v>0</v>
      </c>
      <c r="O51" s="65" t="s">
        <v>514</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118</v>
      </c>
      <c r="L52" s="64">
        <v>122</v>
      </c>
      <c r="M52" s="64">
        <v>130</v>
      </c>
      <c r="N52" s="64">
        <v>131</v>
      </c>
      <c r="O52" s="65">
        <v>131</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47</v>
      </c>
      <c r="L53" s="69">
        <v>48</v>
      </c>
      <c r="M53" s="69">
        <v>55</v>
      </c>
      <c r="N53" s="69">
        <v>65</v>
      </c>
      <c r="O53" s="70">
        <v>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Dbjv9IQaqdxwpRlu1Xs1pLCbqE4kcAhw9Ji5K9ckjs/eo3GPmgWyVSN29z5PvMe4c1684Y0gYqjMqnupD2XQ==" saltValue="4jVG7Rx4A6nP2I67Q7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556</v>
      </c>
      <c r="J40" s="103" t="s">
        <v>557</v>
      </c>
      <c r="K40" s="103" t="s">
        <v>558</v>
      </c>
      <c r="L40" s="103" t="s">
        <v>559</v>
      </c>
      <c r="M40" s="104" t="s">
        <v>560</v>
      </c>
    </row>
    <row r="41" spans="2:13" ht="27.75" customHeight="1" x14ac:dyDescent="0.15">
      <c r="B41" s="1220" t="s">
        <v>31</v>
      </c>
      <c r="C41" s="1221"/>
      <c r="D41" s="105"/>
      <c r="E41" s="1226" t="s">
        <v>32</v>
      </c>
      <c r="F41" s="1226"/>
      <c r="G41" s="1226"/>
      <c r="H41" s="1227"/>
      <c r="I41" s="355">
        <v>1386</v>
      </c>
      <c r="J41" s="356">
        <v>1361</v>
      </c>
      <c r="K41" s="356">
        <v>1387</v>
      </c>
      <c r="L41" s="356">
        <v>1347</v>
      </c>
      <c r="M41" s="357">
        <v>1318</v>
      </c>
    </row>
    <row r="42" spans="2:13" ht="27.75" customHeight="1" x14ac:dyDescent="0.15">
      <c r="B42" s="1222"/>
      <c r="C42" s="1223"/>
      <c r="D42" s="106"/>
      <c r="E42" s="1228" t="s">
        <v>33</v>
      </c>
      <c r="F42" s="1228"/>
      <c r="G42" s="1228"/>
      <c r="H42" s="1229"/>
      <c r="I42" s="358" t="s">
        <v>514</v>
      </c>
      <c r="J42" s="359" t="s">
        <v>514</v>
      </c>
      <c r="K42" s="359" t="s">
        <v>514</v>
      </c>
      <c r="L42" s="359" t="s">
        <v>514</v>
      </c>
      <c r="M42" s="360" t="s">
        <v>514</v>
      </c>
    </row>
    <row r="43" spans="2:13" ht="27.75" customHeight="1" x14ac:dyDescent="0.15">
      <c r="B43" s="1222"/>
      <c r="C43" s="1223"/>
      <c r="D43" s="106"/>
      <c r="E43" s="1228" t="s">
        <v>34</v>
      </c>
      <c r="F43" s="1228"/>
      <c r="G43" s="1228"/>
      <c r="H43" s="1229"/>
      <c r="I43" s="358">
        <v>635</v>
      </c>
      <c r="J43" s="359">
        <v>639</v>
      </c>
      <c r="K43" s="359">
        <v>611</v>
      </c>
      <c r="L43" s="359">
        <v>603</v>
      </c>
      <c r="M43" s="360">
        <v>598</v>
      </c>
    </row>
    <row r="44" spans="2:13" ht="27.75" customHeight="1" x14ac:dyDescent="0.15">
      <c r="B44" s="1222"/>
      <c r="C44" s="1223"/>
      <c r="D44" s="106"/>
      <c r="E44" s="1228" t="s">
        <v>35</v>
      </c>
      <c r="F44" s="1228"/>
      <c r="G44" s="1228"/>
      <c r="H44" s="1229"/>
      <c r="I44" s="358">
        <v>7</v>
      </c>
      <c r="J44" s="359">
        <v>6</v>
      </c>
      <c r="K44" s="359">
        <v>6</v>
      </c>
      <c r="L44" s="359">
        <v>5</v>
      </c>
      <c r="M44" s="360">
        <v>5</v>
      </c>
    </row>
    <row r="45" spans="2:13" ht="27.75" customHeight="1" x14ac:dyDescent="0.15">
      <c r="B45" s="1222"/>
      <c r="C45" s="1223"/>
      <c r="D45" s="106"/>
      <c r="E45" s="1228" t="s">
        <v>36</v>
      </c>
      <c r="F45" s="1228"/>
      <c r="G45" s="1228"/>
      <c r="H45" s="1229"/>
      <c r="I45" s="358">
        <v>210</v>
      </c>
      <c r="J45" s="359">
        <v>201</v>
      </c>
      <c r="K45" s="359">
        <v>196</v>
      </c>
      <c r="L45" s="359">
        <v>206</v>
      </c>
      <c r="M45" s="360">
        <v>222</v>
      </c>
    </row>
    <row r="46" spans="2:13" ht="27.75" customHeight="1" x14ac:dyDescent="0.15">
      <c r="B46" s="1222"/>
      <c r="C46" s="1223"/>
      <c r="D46" s="107"/>
      <c r="E46" s="1228" t="s">
        <v>37</v>
      </c>
      <c r="F46" s="1228"/>
      <c r="G46" s="1228"/>
      <c r="H46" s="1229"/>
      <c r="I46" s="358" t="s">
        <v>514</v>
      </c>
      <c r="J46" s="359" t="s">
        <v>514</v>
      </c>
      <c r="K46" s="359" t="s">
        <v>514</v>
      </c>
      <c r="L46" s="359" t="s">
        <v>514</v>
      </c>
      <c r="M46" s="360" t="s">
        <v>514</v>
      </c>
    </row>
    <row r="47" spans="2:13" ht="27.75" customHeight="1" x14ac:dyDescent="0.15">
      <c r="B47" s="1222"/>
      <c r="C47" s="1223"/>
      <c r="D47" s="108"/>
      <c r="E47" s="1230" t="s">
        <v>38</v>
      </c>
      <c r="F47" s="1231"/>
      <c r="G47" s="1231"/>
      <c r="H47" s="1232"/>
      <c r="I47" s="358" t="s">
        <v>514</v>
      </c>
      <c r="J47" s="359" t="s">
        <v>514</v>
      </c>
      <c r="K47" s="359" t="s">
        <v>514</v>
      </c>
      <c r="L47" s="359" t="s">
        <v>514</v>
      </c>
      <c r="M47" s="360" t="s">
        <v>514</v>
      </c>
    </row>
    <row r="48" spans="2:13" ht="27.75" customHeight="1" x14ac:dyDescent="0.15">
      <c r="B48" s="1222"/>
      <c r="C48" s="1223"/>
      <c r="D48" s="106"/>
      <c r="E48" s="1228" t="s">
        <v>39</v>
      </c>
      <c r="F48" s="1228"/>
      <c r="G48" s="1228"/>
      <c r="H48" s="1229"/>
      <c r="I48" s="358" t="s">
        <v>514</v>
      </c>
      <c r="J48" s="359" t="s">
        <v>514</v>
      </c>
      <c r="K48" s="359" t="s">
        <v>514</v>
      </c>
      <c r="L48" s="359" t="s">
        <v>514</v>
      </c>
      <c r="M48" s="360" t="s">
        <v>514</v>
      </c>
    </row>
    <row r="49" spans="2:13" ht="27.75" customHeight="1" x14ac:dyDescent="0.15">
      <c r="B49" s="1224"/>
      <c r="C49" s="1225"/>
      <c r="D49" s="106"/>
      <c r="E49" s="1228" t="s">
        <v>40</v>
      </c>
      <c r="F49" s="1228"/>
      <c r="G49" s="1228"/>
      <c r="H49" s="1229"/>
      <c r="I49" s="358" t="s">
        <v>514</v>
      </c>
      <c r="J49" s="359" t="s">
        <v>514</v>
      </c>
      <c r="K49" s="359" t="s">
        <v>514</v>
      </c>
      <c r="L49" s="359" t="s">
        <v>514</v>
      </c>
      <c r="M49" s="360" t="s">
        <v>514</v>
      </c>
    </row>
    <row r="50" spans="2:13" ht="27.75" customHeight="1" x14ac:dyDescent="0.15">
      <c r="B50" s="1233" t="s">
        <v>41</v>
      </c>
      <c r="C50" s="1234"/>
      <c r="D50" s="109"/>
      <c r="E50" s="1228" t="s">
        <v>42</v>
      </c>
      <c r="F50" s="1228"/>
      <c r="G50" s="1228"/>
      <c r="H50" s="1229"/>
      <c r="I50" s="358">
        <v>1084</v>
      </c>
      <c r="J50" s="359">
        <v>1085</v>
      </c>
      <c r="K50" s="359">
        <v>1035</v>
      </c>
      <c r="L50" s="359">
        <v>1067</v>
      </c>
      <c r="M50" s="360">
        <v>1172</v>
      </c>
    </row>
    <row r="51" spans="2:13" ht="27.75" customHeight="1" x14ac:dyDescent="0.15">
      <c r="B51" s="1222"/>
      <c r="C51" s="1223"/>
      <c r="D51" s="106"/>
      <c r="E51" s="1228" t="s">
        <v>43</v>
      </c>
      <c r="F51" s="1228"/>
      <c r="G51" s="1228"/>
      <c r="H51" s="1229"/>
      <c r="I51" s="358">
        <v>163</v>
      </c>
      <c r="J51" s="359">
        <v>143</v>
      </c>
      <c r="K51" s="359">
        <v>126</v>
      </c>
      <c r="L51" s="359">
        <v>114</v>
      </c>
      <c r="M51" s="360">
        <v>103</v>
      </c>
    </row>
    <row r="52" spans="2:13" ht="27.75" customHeight="1" x14ac:dyDescent="0.15">
      <c r="B52" s="1224"/>
      <c r="C52" s="1225"/>
      <c r="D52" s="106"/>
      <c r="E52" s="1228" t="s">
        <v>44</v>
      </c>
      <c r="F52" s="1228"/>
      <c r="G52" s="1228"/>
      <c r="H52" s="1229"/>
      <c r="I52" s="358">
        <v>1294</v>
      </c>
      <c r="J52" s="359">
        <v>1268</v>
      </c>
      <c r="K52" s="359">
        <v>1273</v>
      </c>
      <c r="L52" s="359">
        <v>1607</v>
      </c>
      <c r="M52" s="360">
        <v>1148</v>
      </c>
    </row>
    <row r="53" spans="2:13" ht="27.75" customHeight="1" thickBot="1" x14ac:dyDescent="0.2">
      <c r="B53" s="1235" t="s">
        <v>45</v>
      </c>
      <c r="C53" s="1236"/>
      <c r="D53" s="110"/>
      <c r="E53" s="1237" t="s">
        <v>46</v>
      </c>
      <c r="F53" s="1237"/>
      <c r="G53" s="1237"/>
      <c r="H53" s="1238"/>
      <c r="I53" s="361">
        <v>-303</v>
      </c>
      <c r="J53" s="362">
        <v>-288</v>
      </c>
      <c r="K53" s="362">
        <v>-234</v>
      </c>
      <c r="L53" s="362">
        <v>-627</v>
      </c>
      <c r="M53" s="363">
        <v>-281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9vWvo6OUi72bDOIj/agR92McfDqo/NWPbXGxJol98XkrE5wZr0j4yMzED2yiH4Ts8U01MhVebKpmApewSnrkjQ==" saltValue="81ryMBWYBm7gzof64rl9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49</v>
      </c>
      <c r="D55" s="1247"/>
      <c r="E55" s="1248"/>
      <c r="F55" s="122">
        <v>410</v>
      </c>
      <c r="G55" s="122">
        <v>411</v>
      </c>
      <c r="H55" s="123">
        <v>461</v>
      </c>
    </row>
    <row r="56" spans="2:8" ht="52.5" customHeight="1" x14ac:dyDescent="0.15">
      <c r="B56" s="124"/>
      <c r="C56" s="1249" t="s">
        <v>50</v>
      </c>
      <c r="D56" s="1249"/>
      <c r="E56" s="1250"/>
      <c r="F56" s="125">
        <v>210</v>
      </c>
      <c r="G56" s="125">
        <v>210</v>
      </c>
      <c r="H56" s="126">
        <v>210</v>
      </c>
    </row>
    <row r="57" spans="2:8" ht="53.25" customHeight="1" x14ac:dyDescent="0.15">
      <c r="B57" s="124"/>
      <c r="C57" s="1251" t="s">
        <v>51</v>
      </c>
      <c r="D57" s="1251"/>
      <c r="E57" s="1252"/>
      <c r="F57" s="127">
        <v>291</v>
      </c>
      <c r="G57" s="127">
        <v>306</v>
      </c>
      <c r="H57" s="128">
        <v>322</v>
      </c>
    </row>
    <row r="58" spans="2:8" ht="45.75" customHeight="1" x14ac:dyDescent="0.15">
      <c r="B58" s="129"/>
      <c r="C58" s="1239" t="s">
        <v>588</v>
      </c>
      <c r="D58" s="1240"/>
      <c r="E58" s="1241"/>
      <c r="F58" s="130">
        <v>170</v>
      </c>
      <c r="G58" s="130">
        <v>170</v>
      </c>
      <c r="H58" s="131">
        <v>170</v>
      </c>
    </row>
    <row r="59" spans="2:8" ht="45.75" customHeight="1" x14ac:dyDescent="0.15">
      <c r="B59" s="129"/>
      <c r="C59" s="1239" t="s">
        <v>589</v>
      </c>
      <c r="D59" s="1240"/>
      <c r="E59" s="1241"/>
      <c r="F59" s="130">
        <v>92</v>
      </c>
      <c r="G59" s="130">
        <v>92</v>
      </c>
      <c r="H59" s="131">
        <v>92</v>
      </c>
    </row>
    <row r="60" spans="2:8" ht="45.75" customHeight="1" x14ac:dyDescent="0.15">
      <c r="B60" s="129"/>
      <c r="C60" s="1239" t="s">
        <v>590</v>
      </c>
      <c r="D60" s="1240"/>
      <c r="E60" s="1241"/>
      <c r="F60" s="130">
        <v>11</v>
      </c>
      <c r="G60" s="130">
        <v>23</v>
      </c>
      <c r="H60" s="131">
        <v>10</v>
      </c>
    </row>
    <row r="61" spans="2:8" ht="45.75" customHeight="1" x14ac:dyDescent="0.15">
      <c r="B61" s="129"/>
      <c r="C61" s="1239" t="s">
        <v>591</v>
      </c>
      <c r="D61" s="1240"/>
      <c r="E61" s="1241"/>
      <c r="F61" s="130">
        <v>9</v>
      </c>
      <c r="G61" s="130">
        <v>11</v>
      </c>
      <c r="H61" s="131">
        <v>35</v>
      </c>
    </row>
    <row r="62" spans="2:8" ht="45.75" customHeight="1" thickBot="1" x14ac:dyDescent="0.2">
      <c r="B62" s="132"/>
      <c r="C62" s="1242" t="s">
        <v>592</v>
      </c>
      <c r="D62" s="1243"/>
      <c r="E62" s="1244"/>
      <c r="F62" s="133">
        <v>5</v>
      </c>
      <c r="G62" s="133">
        <v>5</v>
      </c>
      <c r="H62" s="134">
        <v>5</v>
      </c>
    </row>
    <row r="63" spans="2:8" ht="52.5" customHeight="1" thickBot="1" x14ac:dyDescent="0.2">
      <c r="B63" s="135"/>
      <c r="C63" s="1245" t="s">
        <v>52</v>
      </c>
      <c r="D63" s="1245"/>
      <c r="E63" s="1246"/>
      <c r="F63" s="136">
        <v>911</v>
      </c>
      <c r="G63" s="136">
        <v>927</v>
      </c>
      <c r="H63" s="137">
        <v>992</v>
      </c>
    </row>
    <row r="64" spans="2:8" x14ac:dyDescent="0.15"/>
  </sheetData>
  <sheetProtection algorithmName="SHA-512" hashValue="nHM/Rri/HUKIwArCALWpfUJn8mCeH7407GeTRBpMaCH7Ah2pHCVlZQSg/nwqQVxaTJLzfjlKiwJSerH9q/kaIg==" saltValue="ln6zcSMoOgyGFwYqoJqm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9946-FF11-4AD0-868E-5D03086E7EE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595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596</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556</v>
      </c>
      <c r="BQ50" s="1259"/>
      <c r="BR50" s="1259"/>
      <c r="BS50" s="1259"/>
      <c r="BT50" s="1259"/>
      <c r="BU50" s="1259"/>
      <c r="BV50" s="1259"/>
      <c r="BW50" s="1259"/>
      <c r="BX50" s="1259" t="s">
        <v>557</v>
      </c>
      <c r="BY50" s="1259"/>
      <c r="BZ50" s="1259"/>
      <c r="CA50" s="1259"/>
      <c r="CB50" s="1259"/>
      <c r="CC50" s="1259"/>
      <c r="CD50" s="1259"/>
      <c r="CE50" s="1259"/>
      <c r="CF50" s="1259" t="s">
        <v>558</v>
      </c>
      <c r="CG50" s="1259"/>
      <c r="CH50" s="1259"/>
      <c r="CI50" s="1259"/>
      <c r="CJ50" s="1259"/>
      <c r="CK50" s="1259"/>
      <c r="CL50" s="1259"/>
      <c r="CM50" s="1259"/>
      <c r="CN50" s="1259" t="s">
        <v>559</v>
      </c>
      <c r="CO50" s="1259"/>
      <c r="CP50" s="1259"/>
      <c r="CQ50" s="1259"/>
      <c r="CR50" s="1259"/>
      <c r="CS50" s="1259"/>
      <c r="CT50" s="1259"/>
      <c r="CU50" s="1259"/>
      <c r="CV50" s="1259" t="s">
        <v>560</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597</v>
      </c>
      <c r="AO51" s="1258"/>
      <c r="AP51" s="1258"/>
      <c r="AQ51" s="1258"/>
      <c r="AR51" s="1258"/>
      <c r="AS51" s="1258"/>
      <c r="AT51" s="1258"/>
      <c r="AU51" s="1258"/>
      <c r="AV51" s="1258"/>
      <c r="AW51" s="1258"/>
      <c r="AX51" s="1258"/>
      <c r="AY51" s="1258"/>
      <c r="AZ51" s="1258"/>
      <c r="BA51" s="1258"/>
      <c r="BB51" s="1258" t="s">
        <v>598</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599</v>
      </c>
      <c r="BC53" s="1258"/>
      <c r="BD53" s="1258"/>
      <c r="BE53" s="1258"/>
      <c r="BF53" s="1258"/>
      <c r="BG53" s="1258"/>
      <c r="BH53" s="1258"/>
      <c r="BI53" s="1258"/>
      <c r="BJ53" s="1258"/>
      <c r="BK53" s="1258"/>
      <c r="BL53" s="1258"/>
      <c r="BM53" s="1258"/>
      <c r="BN53" s="1258"/>
      <c r="BO53" s="1258"/>
      <c r="BP53" s="1255">
        <v>56</v>
      </c>
      <c r="BQ53" s="1255"/>
      <c r="BR53" s="1255"/>
      <c r="BS53" s="1255"/>
      <c r="BT53" s="1255"/>
      <c r="BU53" s="1255"/>
      <c r="BV53" s="1255"/>
      <c r="BW53" s="1255"/>
      <c r="BX53" s="1255">
        <v>56.9</v>
      </c>
      <c r="BY53" s="1255"/>
      <c r="BZ53" s="1255"/>
      <c r="CA53" s="1255"/>
      <c r="CB53" s="1255"/>
      <c r="CC53" s="1255"/>
      <c r="CD53" s="1255"/>
      <c r="CE53" s="1255"/>
      <c r="CF53" s="1255">
        <v>52.2</v>
      </c>
      <c r="CG53" s="1255"/>
      <c r="CH53" s="1255"/>
      <c r="CI53" s="1255"/>
      <c r="CJ53" s="1255"/>
      <c r="CK53" s="1255"/>
      <c r="CL53" s="1255"/>
      <c r="CM53" s="1255"/>
      <c r="CN53" s="1255">
        <v>59.9</v>
      </c>
      <c r="CO53" s="1255"/>
      <c r="CP53" s="1255"/>
      <c r="CQ53" s="1255"/>
      <c r="CR53" s="1255"/>
      <c r="CS53" s="1255"/>
      <c r="CT53" s="1255"/>
      <c r="CU53" s="1255"/>
      <c r="CV53" s="1255">
        <v>58.1</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600</v>
      </c>
      <c r="AO55" s="1259"/>
      <c r="AP55" s="1259"/>
      <c r="AQ55" s="1259"/>
      <c r="AR55" s="1259"/>
      <c r="AS55" s="1259"/>
      <c r="AT55" s="1259"/>
      <c r="AU55" s="1259"/>
      <c r="AV55" s="1259"/>
      <c r="AW55" s="1259"/>
      <c r="AX55" s="1259"/>
      <c r="AY55" s="1259"/>
      <c r="AZ55" s="1259"/>
      <c r="BA55" s="1259"/>
      <c r="BB55" s="1258" t="s">
        <v>598</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599</v>
      </c>
      <c r="BC57" s="1258"/>
      <c r="BD57" s="1258"/>
      <c r="BE57" s="1258"/>
      <c r="BF57" s="1258"/>
      <c r="BG57" s="1258"/>
      <c r="BH57" s="1258"/>
      <c r="BI57" s="1258"/>
      <c r="BJ57" s="1258"/>
      <c r="BK57" s="1258"/>
      <c r="BL57" s="1258"/>
      <c r="BM57" s="1258"/>
      <c r="BN57" s="1258"/>
      <c r="BO57" s="1258"/>
      <c r="BP57" s="1255">
        <v>59.4</v>
      </c>
      <c r="BQ57" s="1255"/>
      <c r="BR57" s="1255"/>
      <c r="BS57" s="1255"/>
      <c r="BT57" s="1255"/>
      <c r="BU57" s="1255"/>
      <c r="BV57" s="1255"/>
      <c r="BW57" s="1255"/>
      <c r="BX57" s="1255">
        <v>60.4</v>
      </c>
      <c r="BY57" s="1255"/>
      <c r="BZ57" s="1255"/>
      <c r="CA57" s="1255"/>
      <c r="CB57" s="1255"/>
      <c r="CC57" s="1255"/>
      <c r="CD57" s="1255"/>
      <c r="CE57" s="1255"/>
      <c r="CF57" s="1255">
        <v>61.5</v>
      </c>
      <c r="CG57" s="1255"/>
      <c r="CH57" s="1255"/>
      <c r="CI57" s="1255"/>
      <c r="CJ57" s="1255"/>
      <c r="CK57" s="1255"/>
      <c r="CL57" s="1255"/>
      <c r="CM57" s="1255"/>
      <c r="CN57" s="1255">
        <v>60.9</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601</v>
      </c>
    </row>
    <row r="64" spans="1:109" x14ac:dyDescent="0.15">
      <c r="B64" s="372"/>
      <c r="G64" s="379"/>
      <c r="I64" s="392"/>
      <c r="J64" s="392"/>
      <c r="K64" s="392"/>
      <c r="L64" s="392"/>
      <c r="M64" s="392"/>
      <c r="N64" s="393"/>
      <c r="AM64" s="379"/>
      <c r="AN64" s="379" t="s">
        <v>594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602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596</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556</v>
      </c>
      <c r="BQ72" s="1259"/>
      <c r="BR72" s="1259"/>
      <c r="BS72" s="1259"/>
      <c r="BT72" s="1259"/>
      <c r="BU72" s="1259"/>
      <c r="BV72" s="1259"/>
      <c r="BW72" s="1259"/>
      <c r="BX72" s="1259" t="s">
        <v>557</v>
      </c>
      <c r="BY72" s="1259"/>
      <c r="BZ72" s="1259"/>
      <c r="CA72" s="1259"/>
      <c r="CB72" s="1259"/>
      <c r="CC72" s="1259"/>
      <c r="CD72" s="1259"/>
      <c r="CE72" s="1259"/>
      <c r="CF72" s="1259" t="s">
        <v>558</v>
      </c>
      <c r="CG72" s="1259"/>
      <c r="CH72" s="1259"/>
      <c r="CI72" s="1259"/>
      <c r="CJ72" s="1259"/>
      <c r="CK72" s="1259"/>
      <c r="CL72" s="1259"/>
      <c r="CM72" s="1259"/>
      <c r="CN72" s="1259" t="s">
        <v>559</v>
      </c>
      <c r="CO72" s="1259"/>
      <c r="CP72" s="1259"/>
      <c r="CQ72" s="1259"/>
      <c r="CR72" s="1259"/>
      <c r="CS72" s="1259"/>
      <c r="CT72" s="1259"/>
      <c r="CU72" s="1259"/>
      <c r="CV72" s="1259" t="s">
        <v>560</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597</v>
      </c>
      <c r="AO73" s="1258"/>
      <c r="AP73" s="1258"/>
      <c r="AQ73" s="1258"/>
      <c r="AR73" s="1258"/>
      <c r="AS73" s="1258"/>
      <c r="AT73" s="1258"/>
      <c r="AU73" s="1258"/>
      <c r="AV73" s="1258"/>
      <c r="AW73" s="1258"/>
      <c r="AX73" s="1258"/>
      <c r="AY73" s="1258"/>
      <c r="AZ73" s="1258"/>
      <c r="BA73" s="1258"/>
      <c r="BB73" s="1258" t="s">
        <v>598</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603</v>
      </c>
      <c r="BC75" s="1258"/>
      <c r="BD75" s="1258"/>
      <c r="BE75" s="1258"/>
      <c r="BF75" s="1258"/>
      <c r="BG75" s="1258"/>
      <c r="BH75" s="1258"/>
      <c r="BI75" s="1258"/>
      <c r="BJ75" s="1258"/>
      <c r="BK75" s="1258"/>
      <c r="BL75" s="1258"/>
      <c r="BM75" s="1258"/>
      <c r="BN75" s="1258"/>
      <c r="BO75" s="1258"/>
      <c r="BP75" s="1255">
        <v>7.9</v>
      </c>
      <c r="BQ75" s="1255"/>
      <c r="BR75" s="1255"/>
      <c r="BS75" s="1255"/>
      <c r="BT75" s="1255"/>
      <c r="BU75" s="1255"/>
      <c r="BV75" s="1255"/>
      <c r="BW75" s="1255"/>
      <c r="BX75" s="1255">
        <v>8.1999999999999993</v>
      </c>
      <c r="BY75" s="1255"/>
      <c r="BZ75" s="1255"/>
      <c r="CA75" s="1255"/>
      <c r="CB75" s="1255"/>
      <c r="CC75" s="1255"/>
      <c r="CD75" s="1255"/>
      <c r="CE75" s="1255"/>
      <c r="CF75" s="1255">
        <v>8.3000000000000007</v>
      </c>
      <c r="CG75" s="1255"/>
      <c r="CH75" s="1255"/>
      <c r="CI75" s="1255"/>
      <c r="CJ75" s="1255"/>
      <c r="CK75" s="1255"/>
      <c r="CL75" s="1255"/>
      <c r="CM75" s="1255"/>
      <c r="CN75" s="1255">
        <v>8.6999999999999993</v>
      </c>
      <c r="CO75" s="1255"/>
      <c r="CP75" s="1255"/>
      <c r="CQ75" s="1255"/>
      <c r="CR75" s="1255"/>
      <c r="CS75" s="1255"/>
      <c r="CT75" s="1255"/>
      <c r="CU75" s="1255"/>
      <c r="CV75" s="1255">
        <v>9.3000000000000007</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600</v>
      </c>
      <c r="AO77" s="1259"/>
      <c r="AP77" s="1259"/>
      <c r="AQ77" s="1259"/>
      <c r="AR77" s="1259"/>
      <c r="AS77" s="1259"/>
      <c r="AT77" s="1259"/>
      <c r="AU77" s="1259"/>
      <c r="AV77" s="1259"/>
      <c r="AW77" s="1259"/>
      <c r="AX77" s="1259"/>
      <c r="AY77" s="1259"/>
      <c r="AZ77" s="1259"/>
      <c r="BA77" s="1259"/>
      <c r="BB77" s="1258" t="s">
        <v>598</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603</v>
      </c>
      <c r="BC79" s="1258"/>
      <c r="BD79" s="1258"/>
      <c r="BE79" s="1258"/>
      <c r="BF79" s="1258"/>
      <c r="BG79" s="1258"/>
      <c r="BH79" s="1258"/>
      <c r="BI79" s="1258"/>
      <c r="BJ79" s="1258"/>
      <c r="BK79" s="1258"/>
      <c r="BL79" s="1258"/>
      <c r="BM79" s="1258"/>
      <c r="BN79" s="1258"/>
      <c r="BO79" s="1258"/>
      <c r="BP79" s="1255">
        <v>7.4</v>
      </c>
      <c r="BQ79" s="1255"/>
      <c r="BR79" s="1255"/>
      <c r="BS79" s="1255"/>
      <c r="BT79" s="1255"/>
      <c r="BU79" s="1255"/>
      <c r="BV79" s="1255"/>
      <c r="BW79" s="1255"/>
      <c r="BX79" s="1255">
        <v>7.4</v>
      </c>
      <c r="BY79" s="1255"/>
      <c r="BZ79" s="1255"/>
      <c r="CA79" s="1255"/>
      <c r="CB79" s="1255"/>
      <c r="CC79" s="1255"/>
      <c r="CD79" s="1255"/>
      <c r="CE79" s="1255"/>
      <c r="CF79" s="1255">
        <v>8</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7+RxZFMglQlmVYv4RBYO9sJo+NTJyRNrI/Syhp3XSt2F4milNhuQldvplHuq0h1Jkuu3Eu25M+UL6PRAHB9ovw==" saltValue="wXEsIFhHKQOEmPR1Q6DXL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8B40B-EC05-4D35-9AD2-EEEB2CAECEB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pGYffVoJYAfdbe9JLARMMVWNdNzD85bFMDFjnyzy5eyrKi5AxbGb9q1+zz+09t2AaGRAT8kLUvGQl6gp89K8Kg==" saltValue="Vmc9Hjzt1D6xfL+Tjcs3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0CCBD-F976-409E-B729-3D634B436E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9Pfn3LGpFQnNVVgmFbzRBlr8BWfG6gAdf0OzCU9q2+cFQwPFERio9rU9EPbMpwzbUcTii0TgUsxi5LKGhN0oQg==" saltValue="Gg8U1YNgvxLgr3fsbAb3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553</v>
      </c>
      <c r="G2" s="151"/>
      <c r="H2" s="152"/>
    </row>
    <row r="3" spans="1:8" x14ac:dyDescent="0.15">
      <c r="A3" s="148" t="s">
        <v>546</v>
      </c>
      <c r="B3" s="153"/>
      <c r="C3" s="154"/>
      <c r="D3" s="155">
        <v>161698</v>
      </c>
      <c r="E3" s="156"/>
      <c r="F3" s="157">
        <v>289738</v>
      </c>
      <c r="G3" s="158"/>
      <c r="H3" s="159"/>
    </row>
    <row r="4" spans="1:8" x14ac:dyDescent="0.15">
      <c r="A4" s="160"/>
      <c r="B4" s="161"/>
      <c r="C4" s="162"/>
      <c r="D4" s="163">
        <v>108501</v>
      </c>
      <c r="E4" s="164"/>
      <c r="F4" s="165">
        <v>156238</v>
      </c>
      <c r="G4" s="166"/>
      <c r="H4" s="167"/>
    </row>
    <row r="5" spans="1:8" x14ac:dyDescent="0.15">
      <c r="A5" s="148" t="s">
        <v>548</v>
      </c>
      <c r="B5" s="153"/>
      <c r="C5" s="154"/>
      <c r="D5" s="155">
        <v>184868</v>
      </c>
      <c r="E5" s="156"/>
      <c r="F5" s="157">
        <v>316937</v>
      </c>
      <c r="G5" s="158"/>
      <c r="H5" s="159"/>
    </row>
    <row r="6" spans="1:8" x14ac:dyDescent="0.15">
      <c r="A6" s="160"/>
      <c r="B6" s="161"/>
      <c r="C6" s="162"/>
      <c r="D6" s="163">
        <v>140626</v>
      </c>
      <c r="E6" s="164"/>
      <c r="F6" s="165">
        <v>199150</v>
      </c>
      <c r="G6" s="166"/>
      <c r="H6" s="167"/>
    </row>
    <row r="7" spans="1:8" x14ac:dyDescent="0.15">
      <c r="A7" s="148" t="s">
        <v>549</v>
      </c>
      <c r="B7" s="153"/>
      <c r="C7" s="154"/>
      <c r="D7" s="155">
        <v>439703</v>
      </c>
      <c r="E7" s="156"/>
      <c r="F7" s="157">
        <v>332350</v>
      </c>
      <c r="G7" s="158"/>
      <c r="H7" s="159"/>
    </row>
    <row r="8" spans="1:8" x14ac:dyDescent="0.15">
      <c r="A8" s="160"/>
      <c r="B8" s="161"/>
      <c r="C8" s="162"/>
      <c r="D8" s="163">
        <v>386275</v>
      </c>
      <c r="E8" s="164"/>
      <c r="F8" s="165">
        <v>200453</v>
      </c>
      <c r="G8" s="166"/>
      <c r="H8" s="167"/>
    </row>
    <row r="9" spans="1:8" x14ac:dyDescent="0.15">
      <c r="A9" s="148" t="s">
        <v>550</v>
      </c>
      <c r="B9" s="153"/>
      <c r="C9" s="154"/>
      <c r="D9" s="155">
        <v>340018</v>
      </c>
      <c r="E9" s="156"/>
      <c r="F9" s="157">
        <v>362690</v>
      </c>
      <c r="G9" s="158"/>
      <c r="H9" s="159"/>
    </row>
    <row r="10" spans="1:8" x14ac:dyDescent="0.15">
      <c r="A10" s="160"/>
      <c r="B10" s="161"/>
      <c r="C10" s="162"/>
      <c r="D10" s="163">
        <v>168119</v>
      </c>
      <c r="E10" s="164"/>
      <c r="F10" s="165">
        <v>172580</v>
      </c>
      <c r="G10" s="166"/>
      <c r="H10" s="167"/>
    </row>
    <row r="11" spans="1:8" x14ac:dyDescent="0.15">
      <c r="A11" s="148" t="s">
        <v>551</v>
      </c>
      <c r="B11" s="153"/>
      <c r="C11" s="154"/>
      <c r="D11" s="155">
        <v>428613</v>
      </c>
      <c r="E11" s="156"/>
      <c r="F11" s="157">
        <v>296093</v>
      </c>
      <c r="G11" s="158"/>
      <c r="H11" s="159"/>
    </row>
    <row r="12" spans="1:8" x14ac:dyDescent="0.15">
      <c r="A12" s="160"/>
      <c r="B12" s="161"/>
      <c r="C12" s="168"/>
      <c r="D12" s="163">
        <v>374988</v>
      </c>
      <c r="E12" s="164"/>
      <c r="F12" s="165">
        <v>140545</v>
      </c>
      <c r="G12" s="166"/>
      <c r="H12" s="167"/>
    </row>
    <row r="13" spans="1:8" x14ac:dyDescent="0.15">
      <c r="A13" s="148"/>
      <c r="B13" s="153"/>
      <c r="C13" s="169"/>
      <c r="D13" s="170">
        <v>310980</v>
      </c>
      <c r="E13" s="171"/>
      <c r="F13" s="172">
        <v>319562</v>
      </c>
      <c r="G13" s="173"/>
      <c r="H13" s="159"/>
    </row>
    <row r="14" spans="1:8" x14ac:dyDescent="0.15">
      <c r="A14" s="160"/>
      <c r="B14" s="161"/>
      <c r="C14" s="162"/>
      <c r="D14" s="163">
        <v>235702</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32.46</v>
      </c>
      <c r="C19" s="174">
        <f>ROUND(VALUE(SUBSTITUTE(実質収支比率等に係る経年分析!G$48,"▲","-")),2)</f>
        <v>15.52</v>
      </c>
      <c r="D19" s="174">
        <f>ROUND(VALUE(SUBSTITUTE(実質収支比率等に係る経年分析!H$48,"▲","-")),2)</f>
        <v>25.17</v>
      </c>
      <c r="E19" s="174">
        <f>ROUND(VALUE(SUBSTITUTE(実質収支比率等に係る経年分析!I$48,"▲","-")),2)</f>
        <v>30.47</v>
      </c>
      <c r="F19" s="174">
        <f>ROUND(VALUE(SUBSTITUTE(実質収支比率等に係る経年分析!J$48,"▲","-")),2)</f>
        <v>32.5</v>
      </c>
    </row>
    <row r="20" spans="1:11" x14ac:dyDescent="0.15">
      <c r="A20" s="174" t="s">
        <v>56</v>
      </c>
      <c r="B20" s="174">
        <f>ROUND(VALUE(SUBSTITUTE(実質収支比率等に係る経年分析!F$47,"▲","-")),2)</f>
        <v>51.06</v>
      </c>
      <c r="C20" s="174">
        <f>ROUND(VALUE(SUBSTITUTE(実質収支比率等に係る経年分析!G$47,"▲","-")),2)</f>
        <v>50.88</v>
      </c>
      <c r="D20" s="174">
        <f>ROUND(VALUE(SUBSTITUTE(実質収支比率等に係る経年分析!H$47,"▲","-")),2)</f>
        <v>54.23</v>
      </c>
      <c r="E20" s="174">
        <f>ROUND(VALUE(SUBSTITUTE(実質収支比率等に係る経年分析!I$47,"▲","-")),2)</f>
        <v>49</v>
      </c>
      <c r="F20" s="174">
        <f>ROUND(VALUE(SUBSTITUTE(実質収支比率等に係る経年分析!J$47,"▲","-")),2)</f>
        <v>55.85</v>
      </c>
    </row>
    <row r="21" spans="1:11" x14ac:dyDescent="0.15">
      <c r="A21" s="174" t="s">
        <v>57</v>
      </c>
      <c r="B21" s="174">
        <f>IF(ISNUMBER(VALUE(SUBSTITUTE(実質収支比率等に係る経年分析!F$49,"▲","-"))),ROUND(VALUE(SUBSTITUTE(実質収支比率等に係る経年分析!F$49,"▲","-")),2),NA())</f>
        <v>-0.78</v>
      </c>
      <c r="C21" s="174">
        <f>IF(ISNUMBER(VALUE(SUBSTITUTE(実質収支比率等に係る経年分析!G$49,"▲","-"))),ROUND(VALUE(SUBSTITUTE(実質収支比率等に係る経年分析!G$49,"▲","-")),2),NA())</f>
        <v>-16.75</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7.76</v>
      </c>
      <c r="F21" s="174">
        <f>IF(ISNUMBER(VALUE(SUBSTITUTE(実質収支比率等に係る経年分析!J$49,"▲","-"))),ROUND(VALUE(SUBSTITUTE(実質収支比率等に係る経年分析!J$49,"▲","-")),2),NA())</f>
        <v>7.62</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0.14000000000000001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1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特定環境保全公共下水道特別会計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国民健康保険特別会計（直営診療施設勘定）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0.61</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32.450000000000003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30.46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29.5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118</v>
      </c>
      <c r="E42" s="176"/>
      <c r="F42" s="176"/>
      <c r="G42" s="176">
        <f>'実質公債費比率（分子）の構造'!L$52</f>
        <v>122</v>
      </c>
      <c r="H42" s="176"/>
      <c r="I42" s="176"/>
      <c r="J42" s="176">
        <f>'実質公債費比率（分子）の構造'!M$52</f>
        <v>130</v>
      </c>
      <c r="K42" s="176"/>
      <c r="L42" s="176"/>
      <c r="M42" s="176">
        <f>'実質公債費比率（分子）の構造'!N$52</f>
        <v>131</v>
      </c>
      <c r="N42" s="176"/>
      <c r="O42" s="176"/>
      <c r="P42" s="176">
        <f>'実質公債費比率（分子）の構造'!O$52</f>
        <v>131</v>
      </c>
    </row>
    <row r="43" spans="1:16" x14ac:dyDescent="0.15">
      <c r="A43" s="176" t="s">
        <v>65</v>
      </c>
      <c r="B43" s="176" t="str">
        <f>'実質公債費比率（分子）の構造'!K$51</f>
        <v>-</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53</v>
      </c>
      <c r="C46" s="176"/>
      <c r="D46" s="176"/>
      <c r="E46" s="176">
        <f>'実質公債費比率（分子）の構造'!L$48</f>
        <v>48</v>
      </c>
      <c r="F46" s="176"/>
      <c r="G46" s="176"/>
      <c r="H46" s="176">
        <f>'実質公債費比率（分子）の構造'!M$48</f>
        <v>45</v>
      </c>
      <c r="I46" s="176"/>
      <c r="J46" s="176"/>
      <c r="K46" s="176">
        <f>'実質公債費比率（分子）の構造'!N$48</f>
        <v>41</v>
      </c>
      <c r="L46" s="176"/>
      <c r="M46" s="176"/>
      <c r="N46" s="176">
        <f>'実質公債費比率（分子）の構造'!O$48</f>
        <v>42</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112</v>
      </c>
      <c r="C49" s="176"/>
      <c r="D49" s="176"/>
      <c r="E49" s="176">
        <f>'実質公債費比率（分子）の構造'!L$45</f>
        <v>122</v>
      </c>
      <c r="F49" s="176"/>
      <c r="G49" s="176"/>
      <c r="H49" s="176">
        <f>'実質公債費比率（分子）の構造'!M$45</f>
        <v>140</v>
      </c>
      <c r="I49" s="176"/>
      <c r="J49" s="176"/>
      <c r="K49" s="176">
        <f>'実質公債費比率（分子）の構造'!N$45</f>
        <v>155</v>
      </c>
      <c r="L49" s="176"/>
      <c r="M49" s="176"/>
      <c r="N49" s="176">
        <f>'実質公債費比率（分子）の構造'!O$45</f>
        <v>160</v>
      </c>
      <c r="O49" s="176"/>
      <c r="P49" s="176"/>
    </row>
    <row r="50" spans="1:16" x14ac:dyDescent="0.15">
      <c r="A50" s="176" t="s">
        <v>72</v>
      </c>
      <c r="B50" s="176" t="e">
        <f>NA()</f>
        <v>#N/A</v>
      </c>
      <c r="C50" s="176">
        <f>IF(ISNUMBER('実質公債費比率（分子）の構造'!K$53),'実質公債費比率（分子）の構造'!K$53,NA())</f>
        <v>47</v>
      </c>
      <c r="D50" s="176" t="e">
        <f>NA()</f>
        <v>#N/A</v>
      </c>
      <c r="E50" s="176" t="e">
        <f>NA()</f>
        <v>#N/A</v>
      </c>
      <c r="F50" s="176">
        <f>IF(ISNUMBER('実質公債費比率（分子）の構造'!L$53),'実質公債費比率（分子）の構造'!L$53,NA())</f>
        <v>48</v>
      </c>
      <c r="G50" s="176" t="e">
        <f>NA()</f>
        <v>#N/A</v>
      </c>
      <c r="H50" s="176" t="e">
        <f>NA()</f>
        <v>#N/A</v>
      </c>
      <c r="I50" s="176">
        <f>IF(ISNUMBER('実質公債費比率（分子）の構造'!M$53),'実質公債費比率（分子）の構造'!M$53,NA())</f>
        <v>55</v>
      </c>
      <c r="J50" s="176" t="e">
        <f>NA()</f>
        <v>#N/A</v>
      </c>
      <c r="K50" s="176" t="e">
        <f>NA()</f>
        <v>#N/A</v>
      </c>
      <c r="L50" s="176">
        <f>IF(ISNUMBER('実質公債費比率（分子）の構造'!N$53),'実質公債費比率（分子）の構造'!N$53,NA())</f>
        <v>65</v>
      </c>
      <c r="M50" s="176" t="e">
        <f>NA()</f>
        <v>#N/A</v>
      </c>
      <c r="N50" s="176" t="e">
        <f>NA()</f>
        <v>#N/A</v>
      </c>
      <c r="O50" s="176">
        <f>IF(ISNUMBER('実質公債費比率（分子）の構造'!O$53),'実質公債費比率（分子）の構造'!O$53,NA())</f>
        <v>71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1294</v>
      </c>
      <c r="E56" s="175"/>
      <c r="F56" s="175"/>
      <c r="G56" s="175">
        <f>'将来負担比率（分子）の構造'!J$52</f>
        <v>1268</v>
      </c>
      <c r="H56" s="175"/>
      <c r="I56" s="175"/>
      <c r="J56" s="175">
        <f>'将来負担比率（分子）の構造'!K$52</f>
        <v>1273</v>
      </c>
      <c r="K56" s="175"/>
      <c r="L56" s="175"/>
      <c r="M56" s="175">
        <f>'将来負担比率（分子）の構造'!L$52</f>
        <v>1607</v>
      </c>
      <c r="N56" s="175"/>
      <c r="O56" s="175"/>
      <c r="P56" s="175">
        <f>'将来負担比率（分子）の構造'!M$52</f>
        <v>1148</v>
      </c>
    </row>
    <row r="57" spans="1:16" x14ac:dyDescent="0.15">
      <c r="A57" s="175" t="s">
        <v>43</v>
      </c>
      <c r="B57" s="175"/>
      <c r="C57" s="175"/>
      <c r="D57" s="175">
        <f>'将来負担比率（分子）の構造'!I$51</f>
        <v>163</v>
      </c>
      <c r="E57" s="175"/>
      <c r="F57" s="175"/>
      <c r="G57" s="175">
        <f>'将来負担比率（分子）の構造'!J$51</f>
        <v>143</v>
      </c>
      <c r="H57" s="175"/>
      <c r="I57" s="175"/>
      <c r="J57" s="175">
        <f>'将来負担比率（分子）の構造'!K$51</f>
        <v>126</v>
      </c>
      <c r="K57" s="175"/>
      <c r="L57" s="175"/>
      <c r="M57" s="175">
        <f>'将来負担比率（分子）の構造'!L$51</f>
        <v>114</v>
      </c>
      <c r="N57" s="175"/>
      <c r="O57" s="175"/>
      <c r="P57" s="175">
        <f>'将来負担比率（分子）の構造'!M$51</f>
        <v>103</v>
      </c>
    </row>
    <row r="58" spans="1:16" x14ac:dyDescent="0.15">
      <c r="A58" s="175" t="s">
        <v>42</v>
      </c>
      <c r="B58" s="175"/>
      <c r="C58" s="175"/>
      <c r="D58" s="175">
        <f>'将来負担比率（分子）の構造'!I$50</f>
        <v>1084</v>
      </c>
      <c r="E58" s="175"/>
      <c r="F58" s="175"/>
      <c r="G58" s="175">
        <f>'将来負担比率（分子）の構造'!J$50</f>
        <v>1085</v>
      </c>
      <c r="H58" s="175"/>
      <c r="I58" s="175"/>
      <c r="J58" s="175">
        <f>'将来負担比率（分子）の構造'!K$50</f>
        <v>1035</v>
      </c>
      <c r="K58" s="175"/>
      <c r="L58" s="175"/>
      <c r="M58" s="175">
        <f>'将来負担比率（分子）の構造'!L$50</f>
        <v>1067</v>
      </c>
      <c r="N58" s="175"/>
      <c r="O58" s="175"/>
      <c r="P58" s="175">
        <f>'将来負担比率（分子）の構造'!M$50</f>
        <v>1172</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210</v>
      </c>
      <c r="C62" s="175"/>
      <c r="D62" s="175"/>
      <c r="E62" s="175">
        <f>'将来負担比率（分子）の構造'!J$45</f>
        <v>201</v>
      </c>
      <c r="F62" s="175"/>
      <c r="G62" s="175"/>
      <c r="H62" s="175">
        <f>'将来負担比率（分子）の構造'!K$45</f>
        <v>196</v>
      </c>
      <c r="I62" s="175"/>
      <c r="J62" s="175"/>
      <c r="K62" s="175">
        <f>'将来負担比率（分子）の構造'!L$45</f>
        <v>206</v>
      </c>
      <c r="L62" s="175"/>
      <c r="M62" s="175"/>
      <c r="N62" s="175">
        <f>'将来負担比率（分子）の構造'!M$45</f>
        <v>222</v>
      </c>
      <c r="O62" s="175"/>
      <c r="P62" s="175"/>
    </row>
    <row r="63" spans="1:16" x14ac:dyDescent="0.15">
      <c r="A63" s="175" t="s">
        <v>35</v>
      </c>
      <c r="B63" s="175">
        <f>'将来負担比率（分子）の構造'!I$44</f>
        <v>7</v>
      </c>
      <c r="C63" s="175"/>
      <c r="D63" s="175"/>
      <c r="E63" s="175">
        <f>'将来負担比率（分子）の構造'!J$44</f>
        <v>6</v>
      </c>
      <c r="F63" s="175"/>
      <c r="G63" s="175"/>
      <c r="H63" s="175">
        <f>'将来負担比率（分子）の構造'!K$44</f>
        <v>6</v>
      </c>
      <c r="I63" s="175"/>
      <c r="J63" s="175"/>
      <c r="K63" s="175">
        <f>'将来負担比率（分子）の構造'!L$44</f>
        <v>5</v>
      </c>
      <c r="L63" s="175"/>
      <c r="M63" s="175"/>
      <c r="N63" s="175">
        <f>'将来負担比率（分子）の構造'!M$44</f>
        <v>5</v>
      </c>
      <c r="O63" s="175"/>
      <c r="P63" s="175"/>
    </row>
    <row r="64" spans="1:16" x14ac:dyDescent="0.15">
      <c r="A64" s="175" t="s">
        <v>34</v>
      </c>
      <c r="B64" s="175">
        <f>'将来負担比率（分子）の構造'!I$43</f>
        <v>635</v>
      </c>
      <c r="C64" s="175"/>
      <c r="D64" s="175"/>
      <c r="E64" s="175">
        <f>'将来負担比率（分子）の構造'!J$43</f>
        <v>639</v>
      </c>
      <c r="F64" s="175"/>
      <c r="G64" s="175"/>
      <c r="H64" s="175">
        <f>'将来負担比率（分子）の構造'!K$43</f>
        <v>611</v>
      </c>
      <c r="I64" s="175"/>
      <c r="J64" s="175"/>
      <c r="K64" s="175">
        <f>'将来負担比率（分子）の構造'!L$43</f>
        <v>603</v>
      </c>
      <c r="L64" s="175"/>
      <c r="M64" s="175"/>
      <c r="N64" s="175">
        <f>'将来負担比率（分子）の構造'!M$43</f>
        <v>598</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1386</v>
      </c>
      <c r="C66" s="175"/>
      <c r="D66" s="175"/>
      <c r="E66" s="175">
        <f>'将来負担比率（分子）の構造'!J$41</f>
        <v>1361</v>
      </c>
      <c r="F66" s="175"/>
      <c r="G66" s="175"/>
      <c r="H66" s="175">
        <f>'将来負担比率（分子）の構造'!K$41</f>
        <v>1387</v>
      </c>
      <c r="I66" s="175"/>
      <c r="J66" s="175"/>
      <c r="K66" s="175">
        <f>'将来負担比率（分子）の構造'!L$41</f>
        <v>1347</v>
      </c>
      <c r="L66" s="175"/>
      <c r="M66" s="175"/>
      <c r="N66" s="175">
        <f>'将来負担比率（分子）の構造'!M$41</f>
        <v>1318</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410</v>
      </c>
      <c r="C72" s="179">
        <f>基金残高に係る経年分析!G55</f>
        <v>411</v>
      </c>
      <c r="D72" s="179">
        <f>基金残高に係る経年分析!H55</f>
        <v>461</v>
      </c>
    </row>
    <row r="73" spans="1:16" x14ac:dyDescent="0.15">
      <c r="A73" s="178" t="s">
        <v>79</v>
      </c>
      <c r="B73" s="179">
        <f>基金残高に係る経年分析!F56</f>
        <v>210</v>
      </c>
      <c r="C73" s="179">
        <f>基金残高に係る経年分析!G56</f>
        <v>210</v>
      </c>
      <c r="D73" s="179">
        <f>基金残高に係る経年分析!H56</f>
        <v>210</v>
      </c>
    </row>
    <row r="74" spans="1:16" x14ac:dyDescent="0.15">
      <c r="A74" s="178" t="s">
        <v>80</v>
      </c>
      <c r="B74" s="179">
        <f>基金残高に係る経年分析!F57</f>
        <v>291</v>
      </c>
      <c r="C74" s="179">
        <f>基金残高に係る経年分析!G57</f>
        <v>306</v>
      </c>
      <c r="D74" s="179">
        <f>基金残高に係る経年分析!H57</f>
        <v>322</v>
      </c>
    </row>
  </sheetData>
  <sheetProtection algorithmName="SHA-512" hashValue="5uO89YfD3jnKvu0N40zpgcTj5f2FY1rO3WMUL9Ae0/7U4LK05nVzUnBCAClj7sT9B0e10DNc+Bg7UFT0goHW3g==" saltValue="TCfuIYL82SWljI0IHW58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77729</v>
      </c>
      <c r="S5" s="649"/>
      <c r="T5" s="649"/>
      <c r="U5" s="649"/>
      <c r="V5" s="649"/>
      <c r="W5" s="649"/>
      <c r="X5" s="649"/>
      <c r="Y5" s="650"/>
      <c r="Z5" s="651">
        <v>4.2</v>
      </c>
      <c r="AA5" s="651"/>
      <c r="AB5" s="651"/>
      <c r="AC5" s="651"/>
      <c r="AD5" s="652">
        <v>77729</v>
      </c>
      <c r="AE5" s="652"/>
      <c r="AF5" s="652"/>
      <c r="AG5" s="652"/>
      <c r="AH5" s="652"/>
      <c r="AI5" s="652"/>
      <c r="AJ5" s="652"/>
      <c r="AK5" s="652"/>
      <c r="AL5" s="653">
        <v>9.3000000000000007</v>
      </c>
      <c r="AM5" s="654"/>
      <c r="AN5" s="654"/>
      <c r="AO5" s="655"/>
      <c r="AP5" s="645" t="s">
        <v>230</v>
      </c>
      <c r="AQ5" s="646"/>
      <c r="AR5" s="646"/>
      <c r="AS5" s="646"/>
      <c r="AT5" s="646"/>
      <c r="AU5" s="646"/>
      <c r="AV5" s="646"/>
      <c r="AW5" s="646"/>
      <c r="AX5" s="646"/>
      <c r="AY5" s="646"/>
      <c r="AZ5" s="646"/>
      <c r="BA5" s="646"/>
      <c r="BB5" s="646"/>
      <c r="BC5" s="646"/>
      <c r="BD5" s="646"/>
      <c r="BE5" s="646"/>
      <c r="BF5" s="647"/>
      <c r="BG5" s="659">
        <v>69099</v>
      </c>
      <c r="BH5" s="660"/>
      <c r="BI5" s="660"/>
      <c r="BJ5" s="660"/>
      <c r="BK5" s="660"/>
      <c r="BL5" s="660"/>
      <c r="BM5" s="660"/>
      <c r="BN5" s="661"/>
      <c r="BO5" s="662">
        <v>88.9</v>
      </c>
      <c r="BP5" s="662"/>
      <c r="BQ5" s="662"/>
      <c r="BR5" s="662"/>
      <c r="BS5" s="663" t="s">
        <v>138</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14843</v>
      </c>
      <c r="S6" s="660"/>
      <c r="T6" s="660"/>
      <c r="U6" s="660"/>
      <c r="V6" s="660"/>
      <c r="W6" s="660"/>
      <c r="X6" s="660"/>
      <c r="Y6" s="661"/>
      <c r="Z6" s="662">
        <v>0.8</v>
      </c>
      <c r="AA6" s="662"/>
      <c r="AB6" s="662"/>
      <c r="AC6" s="662"/>
      <c r="AD6" s="663">
        <v>14843</v>
      </c>
      <c r="AE6" s="663"/>
      <c r="AF6" s="663"/>
      <c r="AG6" s="663"/>
      <c r="AH6" s="663"/>
      <c r="AI6" s="663"/>
      <c r="AJ6" s="663"/>
      <c r="AK6" s="663"/>
      <c r="AL6" s="664">
        <v>1.8</v>
      </c>
      <c r="AM6" s="665"/>
      <c r="AN6" s="665"/>
      <c r="AO6" s="666"/>
      <c r="AP6" s="656" t="s">
        <v>235</v>
      </c>
      <c r="AQ6" s="657"/>
      <c r="AR6" s="657"/>
      <c r="AS6" s="657"/>
      <c r="AT6" s="657"/>
      <c r="AU6" s="657"/>
      <c r="AV6" s="657"/>
      <c r="AW6" s="657"/>
      <c r="AX6" s="657"/>
      <c r="AY6" s="657"/>
      <c r="AZ6" s="657"/>
      <c r="BA6" s="657"/>
      <c r="BB6" s="657"/>
      <c r="BC6" s="657"/>
      <c r="BD6" s="657"/>
      <c r="BE6" s="657"/>
      <c r="BF6" s="658"/>
      <c r="BG6" s="659">
        <v>69099</v>
      </c>
      <c r="BH6" s="660"/>
      <c r="BI6" s="660"/>
      <c r="BJ6" s="660"/>
      <c r="BK6" s="660"/>
      <c r="BL6" s="660"/>
      <c r="BM6" s="660"/>
      <c r="BN6" s="661"/>
      <c r="BO6" s="662">
        <v>88.9</v>
      </c>
      <c r="BP6" s="662"/>
      <c r="BQ6" s="662"/>
      <c r="BR6" s="662"/>
      <c r="BS6" s="663" t="s">
        <v>138</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21587</v>
      </c>
      <c r="CS6" s="660"/>
      <c r="CT6" s="660"/>
      <c r="CU6" s="660"/>
      <c r="CV6" s="660"/>
      <c r="CW6" s="660"/>
      <c r="CX6" s="660"/>
      <c r="CY6" s="661"/>
      <c r="CZ6" s="653">
        <v>1.4</v>
      </c>
      <c r="DA6" s="654"/>
      <c r="DB6" s="654"/>
      <c r="DC6" s="670"/>
      <c r="DD6" s="668" t="s">
        <v>138</v>
      </c>
      <c r="DE6" s="660"/>
      <c r="DF6" s="660"/>
      <c r="DG6" s="660"/>
      <c r="DH6" s="660"/>
      <c r="DI6" s="660"/>
      <c r="DJ6" s="660"/>
      <c r="DK6" s="660"/>
      <c r="DL6" s="660"/>
      <c r="DM6" s="660"/>
      <c r="DN6" s="660"/>
      <c r="DO6" s="660"/>
      <c r="DP6" s="661"/>
      <c r="DQ6" s="668">
        <v>21587</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32</v>
      </c>
      <c r="S7" s="660"/>
      <c r="T7" s="660"/>
      <c r="U7" s="660"/>
      <c r="V7" s="660"/>
      <c r="W7" s="660"/>
      <c r="X7" s="660"/>
      <c r="Y7" s="661"/>
      <c r="Z7" s="662">
        <v>0</v>
      </c>
      <c r="AA7" s="662"/>
      <c r="AB7" s="662"/>
      <c r="AC7" s="662"/>
      <c r="AD7" s="663">
        <v>32</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36195</v>
      </c>
      <c r="BH7" s="660"/>
      <c r="BI7" s="660"/>
      <c r="BJ7" s="660"/>
      <c r="BK7" s="660"/>
      <c r="BL7" s="660"/>
      <c r="BM7" s="660"/>
      <c r="BN7" s="661"/>
      <c r="BO7" s="662">
        <v>46.6</v>
      </c>
      <c r="BP7" s="662"/>
      <c r="BQ7" s="662"/>
      <c r="BR7" s="662"/>
      <c r="BS7" s="663" t="s">
        <v>138</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415015</v>
      </c>
      <c r="CS7" s="660"/>
      <c r="CT7" s="660"/>
      <c r="CU7" s="660"/>
      <c r="CV7" s="660"/>
      <c r="CW7" s="660"/>
      <c r="CX7" s="660"/>
      <c r="CY7" s="661"/>
      <c r="CZ7" s="662">
        <v>26.8</v>
      </c>
      <c r="DA7" s="662"/>
      <c r="DB7" s="662"/>
      <c r="DC7" s="662"/>
      <c r="DD7" s="668">
        <v>31572</v>
      </c>
      <c r="DE7" s="660"/>
      <c r="DF7" s="660"/>
      <c r="DG7" s="660"/>
      <c r="DH7" s="660"/>
      <c r="DI7" s="660"/>
      <c r="DJ7" s="660"/>
      <c r="DK7" s="660"/>
      <c r="DL7" s="660"/>
      <c r="DM7" s="660"/>
      <c r="DN7" s="660"/>
      <c r="DO7" s="660"/>
      <c r="DP7" s="661"/>
      <c r="DQ7" s="668">
        <v>359292</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406</v>
      </c>
      <c r="S8" s="660"/>
      <c r="T8" s="660"/>
      <c r="U8" s="660"/>
      <c r="V8" s="660"/>
      <c r="W8" s="660"/>
      <c r="X8" s="660"/>
      <c r="Y8" s="661"/>
      <c r="Z8" s="662">
        <v>0</v>
      </c>
      <c r="AA8" s="662"/>
      <c r="AB8" s="662"/>
      <c r="AC8" s="662"/>
      <c r="AD8" s="663">
        <v>406</v>
      </c>
      <c r="AE8" s="663"/>
      <c r="AF8" s="663"/>
      <c r="AG8" s="663"/>
      <c r="AH8" s="663"/>
      <c r="AI8" s="663"/>
      <c r="AJ8" s="663"/>
      <c r="AK8" s="663"/>
      <c r="AL8" s="664">
        <v>0</v>
      </c>
      <c r="AM8" s="665"/>
      <c r="AN8" s="665"/>
      <c r="AO8" s="666"/>
      <c r="AP8" s="656" t="s">
        <v>241</v>
      </c>
      <c r="AQ8" s="657"/>
      <c r="AR8" s="657"/>
      <c r="AS8" s="657"/>
      <c r="AT8" s="657"/>
      <c r="AU8" s="657"/>
      <c r="AV8" s="657"/>
      <c r="AW8" s="657"/>
      <c r="AX8" s="657"/>
      <c r="AY8" s="657"/>
      <c r="AZ8" s="657"/>
      <c r="BA8" s="657"/>
      <c r="BB8" s="657"/>
      <c r="BC8" s="657"/>
      <c r="BD8" s="657"/>
      <c r="BE8" s="657"/>
      <c r="BF8" s="658"/>
      <c r="BG8" s="659">
        <v>1141</v>
      </c>
      <c r="BH8" s="660"/>
      <c r="BI8" s="660"/>
      <c r="BJ8" s="660"/>
      <c r="BK8" s="660"/>
      <c r="BL8" s="660"/>
      <c r="BM8" s="660"/>
      <c r="BN8" s="661"/>
      <c r="BO8" s="662">
        <v>1.5</v>
      </c>
      <c r="BP8" s="662"/>
      <c r="BQ8" s="662"/>
      <c r="BR8" s="662"/>
      <c r="BS8" s="663" t="s">
        <v>138</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155976</v>
      </c>
      <c r="CS8" s="660"/>
      <c r="CT8" s="660"/>
      <c r="CU8" s="660"/>
      <c r="CV8" s="660"/>
      <c r="CW8" s="660"/>
      <c r="CX8" s="660"/>
      <c r="CY8" s="661"/>
      <c r="CZ8" s="662">
        <v>10.1</v>
      </c>
      <c r="DA8" s="662"/>
      <c r="DB8" s="662"/>
      <c r="DC8" s="662"/>
      <c r="DD8" s="668">
        <v>3579</v>
      </c>
      <c r="DE8" s="660"/>
      <c r="DF8" s="660"/>
      <c r="DG8" s="660"/>
      <c r="DH8" s="660"/>
      <c r="DI8" s="660"/>
      <c r="DJ8" s="660"/>
      <c r="DK8" s="660"/>
      <c r="DL8" s="660"/>
      <c r="DM8" s="660"/>
      <c r="DN8" s="660"/>
      <c r="DO8" s="660"/>
      <c r="DP8" s="661"/>
      <c r="DQ8" s="668">
        <v>114614</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354</v>
      </c>
      <c r="S9" s="660"/>
      <c r="T9" s="660"/>
      <c r="U9" s="660"/>
      <c r="V9" s="660"/>
      <c r="W9" s="660"/>
      <c r="X9" s="660"/>
      <c r="Y9" s="661"/>
      <c r="Z9" s="662">
        <v>0</v>
      </c>
      <c r="AA9" s="662"/>
      <c r="AB9" s="662"/>
      <c r="AC9" s="662"/>
      <c r="AD9" s="663">
        <v>354</v>
      </c>
      <c r="AE9" s="663"/>
      <c r="AF9" s="663"/>
      <c r="AG9" s="663"/>
      <c r="AH9" s="663"/>
      <c r="AI9" s="663"/>
      <c r="AJ9" s="663"/>
      <c r="AK9" s="663"/>
      <c r="AL9" s="664">
        <v>0</v>
      </c>
      <c r="AM9" s="665"/>
      <c r="AN9" s="665"/>
      <c r="AO9" s="666"/>
      <c r="AP9" s="656" t="s">
        <v>244</v>
      </c>
      <c r="AQ9" s="657"/>
      <c r="AR9" s="657"/>
      <c r="AS9" s="657"/>
      <c r="AT9" s="657"/>
      <c r="AU9" s="657"/>
      <c r="AV9" s="657"/>
      <c r="AW9" s="657"/>
      <c r="AX9" s="657"/>
      <c r="AY9" s="657"/>
      <c r="AZ9" s="657"/>
      <c r="BA9" s="657"/>
      <c r="BB9" s="657"/>
      <c r="BC9" s="657"/>
      <c r="BD9" s="657"/>
      <c r="BE9" s="657"/>
      <c r="BF9" s="658"/>
      <c r="BG9" s="659">
        <v>30005</v>
      </c>
      <c r="BH9" s="660"/>
      <c r="BI9" s="660"/>
      <c r="BJ9" s="660"/>
      <c r="BK9" s="660"/>
      <c r="BL9" s="660"/>
      <c r="BM9" s="660"/>
      <c r="BN9" s="661"/>
      <c r="BO9" s="662">
        <v>38.6</v>
      </c>
      <c r="BP9" s="662"/>
      <c r="BQ9" s="662"/>
      <c r="BR9" s="662"/>
      <c r="BS9" s="663" t="s">
        <v>138</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103333</v>
      </c>
      <c r="CS9" s="660"/>
      <c r="CT9" s="660"/>
      <c r="CU9" s="660"/>
      <c r="CV9" s="660"/>
      <c r="CW9" s="660"/>
      <c r="CX9" s="660"/>
      <c r="CY9" s="661"/>
      <c r="CZ9" s="662">
        <v>6.7</v>
      </c>
      <c r="DA9" s="662"/>
      <c r="DB9" s="662"/>
      <c r="DC9" s="662"/>
      <c r="DD9" s="668">
        <v>60</v>
      </c>
      <c r="DE9" s="660"/>
      <c r="DF9" s="660"/>
      <c r="DG9" s="660"/>
      <c r="DH9" s="660"/>
      <c r="DI9" s="660"/>
      <c r="DJ9" s="660"/>
      <c r="DK9" s="660"/>
      <c r="DL9" s="660"/>
      <c r="DM9" s="660"/>
      <c r="DN9" s="660"/>
      <c r="DO9" s="660"/>
      <c r="DP9" s="661"/>
      <c r="DQ9" s="668">
        <v>91553</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138</v>
      </c>
      <c r="S10" s="660"/>
      <c r="T10" s="660"/>
      <c r="U10" s="660"/>
      <c r="V10" s="660"/>
      <c r="W10" s="660"/>
      <c r="X10" s="660"/>
      <c r="Y10" s="661"/>
      <c r="Z10" s="662" t="s">
        <v>138</v>
      </c>
      <c r="AA10" s="662"/>
      <c r="AB10" s="662"/>
      <c r="AC10" s="662"/>
      <c r="AD10" s="663" t="s">
        <v>138</v>
      </c>
      <c r="AE10" s="663"/>
      <c r="AF10" s="663"/>
      <c r="AG10" s="663"/>
      <c r="AH10" s="663"/>
      <c r="AI10" s="663"/>
      <c r="AJ10" s="663"/>
      <c r="AK10" s="663"/>
      <c r="AL10" s="664" t="s">
        <v>138</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2608</v>
      </c>
      <c r="BH10" s="660"/>
      <c r="BI10" s="660"/>
      <c r="BJ10" s="660"/>
      <c r="BK10" s="660"/>
      <c r="BL10" s="660"/>
      <c r="BM10" s="660"/>
      <c r="BN10" s="661"/>
      <c r="BO10" s="662">
        <v>3.4</v>
      </c>
      <c r="BP10" s="662"/>
      <c r="BQ10" s="662"/>
      <c r="BR10" s="662"/>
      <c r="BS10" s="663" t="s">
        <v>138</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138</v>
      </c>
      <c r="CS10" s="660"/>
      <c r="CT10" s="660"/>
      <c r="CU10" s="660"/>
      <c r="CV10" s="660"/>
      <c r="CW10" s="660"/>
      <c r="CX10" s="660"/>
      <c r="CY10" s="661"/>
      <c r="CZ10" s="662" t="s">
        <v>249</v>
      </c>
      <c r="DA10" s="662"/>
      <c r="DB10" s="662"/>
      <c r="DC10" s="662"/>
      <c r="DD10" s="668" t="s">
        <v>138</v>
      </c>
      <c r="DE10" s="660"/>
      <c r="DF10" s="660"/>
      <c r="DG10" s="660"/>
      <c r="DH10" s="660"/>
      <c r="DI10" s="660"/>
      <c r="DJ10" s="660"/>
      <c r="DK10" s="660"/>
      <c r="DL10" s="660"/>
      <c r="DM10" s="660"/>
      <c r="DN10" s="660"/>
      <c r="DO10" s="660"/>
      <c r="DP10" s="661"/>
      <c r="DQ10" s="668" t="s">
        <v>138</v>
      </c>
      <c r="DR10" s="660"/>
      <c r="DS10" s="660"/>
      <c r="DT10" s="660"/>
      <c r="DU10" s="660"/>
      <c r="DV10" s="660"/>
      <c r="DW10" s="660"/>
      <c r="DX10" s="660"/>
      <c r="DY10" s="660"/>
      <c r="DZ10" s="660"/>
      <c r="EA10" s="660"/>
      <c r="EB10" s="660"/>
      <c r="EC10" s="669"/>
    </row>
    <row r="11" spans="2:143" ht="11.25" customHeight="1" x14ac:dyDescent="0.15">
      <c r="B11" s="656" t="s">
        <v>250</v>
      </c>
      <c r="C11" s="657"/>
      <c r="D11" s="657"/>
      <c r="E11" s="657"/>
      <c r="F11" s="657"/>
      <c r="G11" s="657"/>
      <c r="H11" s="657"/>
      <c r="I11" s="657"/>
      <c r="J11" s="657"/>
      <c r="K11" s="657"/>
      <c r="L11" s="657"/>
      <c r="M11" s="657"/>
      <c r="N11" s="657"/>
      <c r="O11" s="657"/>
      <c r="P11" s="657"/>
      <c r="Q11" s="658"/>
      <c r="R11" s="659">
        <v>18605</v>
      </c>
      <c r="S11" s="660"/>
      <c r="T11" s="660"/>
      <c r="U11" s="660"/>
      <c r="V11" s="660"/>
      <c r="W11" s="660"/>
      <c r="X11" s="660"/>
      <c r="Y11" s="661"/>
      <c r="Z11" s="664">
        <v>1</v>
      </c>
      <c r="AA11" s="665"/>
      <c r="AB11" s="665"/>
      <c r="AC11" s="671"/>
      <c r="AD11" s="668">
        <v>18605</v>
      </c>
      <c r="AE11" s="660"/>
      <c r="AF11" s="660"/>
      <c r="AG11" s="660"/>
      <c r="AH11" s="660"/>
      <c r="AI11" s="660"/>
      <c r="AJ11" s="660"/>
      <c r="AK11" s="661"/>
      <c r="AL11" s="664">
        <v>2.2000000000000002</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2441</v>
      </c>
      <c r="BH11" s="660"/>
      <c r="BI11" s="660"/>
      <c r="BJ11" s="660"/>
      <c r="BK11" s="660"/>
      <c r="BL11" s="660"/>
      <c r="BM11" s="660"/>
      <c r="BN11" s="661"/>
      <c r="BO11" s="662">
        <v>3.1</v>
      </c>
      <c r="BP11" s="662"/>
      <c r="BQ11" s="662"/>
      <c r="BR11" s="662"/>
      <c r="BS11" s="663" t="s">
        <v>138</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72460</v>
      </c>
      <c r="CS11" s="660"/>
      <c r="CT11" s="660"/>
      <c r="CU11" s="660"/>
      <c r="CV11" s="660"/>
      <c r="CW11" s="660"/>
      <c r="CX11" s="660"/>
      <c r="CY11" s="661"/>
      <c r="CZ11" s="662">
        <v>4.7</v>
      </c>
      <c r="DA11" s="662"/>
      <c r="DB11" s="662"/>
      <c r="DC11" s="662"/>
      <c r="DD11" s="668">
        <v>27271</v>
      </c>
      <c r="DE11" s="660"/>
      <c r="DF11" s="660"/>
      <c r="DG11" s="660"/>
      <c r="DH11" s="660"/>
      <c r="DI11" s="660"/>
      <c r="DJ11" s="660"/>
      <c r="DK11" s="660"/>
      <c r="DL11" s="660"/>
      <c r="DM11" s="660"/>
      <c r="DN11" s="660"/>
      <c r="DO11" s="660"/>
      <c r="DP11" s="661"/>
      <c r="DQ11" s="668">
        <v>52283</v>
      </c>
      <c r="DR11" s="660"/>
      <c r="DS11" s="660"/>
      <c r="DT11" s="660"/>
      <c r="DU11" s="660"/>
      <c r="DV11" s="660"/>
      <c r="DW11" s="660"/>
      <c r="DX11" s="660"/>
      <c r="DY11" s="660"/>
      <c r="DZ11" s="660"/>
      <c r="EA11" s="660"/>
      <c r="EB11" s="660"/>
      <c r="EC11" s="669"/>
    </row>
    <row r="12" spans="2:143" ht="11.25" customHeight="1" x14ac:dyDescent="0.15">
      <c r="B12" s="656" t="s">
        <v>253</v>
      </c>
      <c r="C12" s="657"/>
      <c r="D12" s="657"/>
      <c r="E12" s="657"/>
      <c r="F12" s="657"/>
      <c r="G12" s="657"/>
      <c r="H12" s="657"/>
      <c r="I12" s="657"/>
      <c r="J12" s="657"/>
      <c r="K12" s="657"/>
      <c r="L12" s="657"/>
      <c r="M12" s="657"/>
      <c r="N12" s="657"/>
      <c r="O12" s="657"/>
      <c r="P12" s="657"/>
      <c r="Q12" s="658"/>
      <c r="R12" s="659" t="s">
        <v>138</v>
      </c>
      <c r="S12" s="660"/>
      <c r="T12" s="660"/>
      <c r="U12" s="660"/>
      <c r="V12" s="660"/>
      <c r="W12" s="660"/>
      <c r="X12" s="660"/>
      <c r="Y12" s="661"/>
      <c r="Z12" s="662" t="s">
        <v>138</v>
      </c>
      <c r="AA12" s="662"/>
      <c r="AB12" s="662"/>
      <c r="AC12" s="662"/>
      <c r="AD12" s="663" t="s">
        <v>138</v>
      </c>
      <c r="AE12" s="663"/>
      <c r="AF12" s="663"/>
      <c r="AG12" s="663"/>
      <c r="AH12" s="663"/>
      <c r="AI12" s="663"/>
      <c r="AJ12" s="663"/>
      <c r="AK12" s="663"/>
      <c r="AL12" s="664" t="s">
        <v>138</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27895</v>
      </c>
      <c r="BH12" s="660"/>
      <c r="BI12" s="660"/>
      <c r="BJ12" s="660"/>
      <c r="BK12" s="660"/>
      <c r="BL12" s="660"/>
      <c r="BM12" s="660"/>
      <c r="BN12" s="661"/>
      <c r="BO12" s="662">
        <v>35.9</v>
      </c>
      <c r="BP12" s="662"/>
      <c r="BQ12" s="662"/>
      <c r="BR12" s="662"/>
      <c r="BS12" s="663" t="s">
        <v>138</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72543</v>
      </c>
      <c r="CS12" s="660"/>
      <c r="CT12" s="660"/>
      <c r="CU12" s="660"/>
      <c r="CV12" s="660"/>
      <c r="CW12" s="660"/>
      <c r="CX12" s="660"/>
      <c r="CY12" s="661"/>
      <c r="CZ12" s="662">
        <v>4.7</v>
      </c>
      <c r="DA12" s="662"/>
      <c r="DB12" s="662"/>
      <c r="DC12" s="662"/>
      <c r="DD12" s="668">
        <v>23785</v>
      </c>
      <c r="DE12" s="660"/>
      <c r="DF12" s="660"/>
      <c r="DG12" s="660"/>
      <c r="DH12" s="660"/>
      <c r="DI12" s="660"/>
      <c r="DJ12" s="660"/>
      <c r="DK12" s="660"/>
      <c r="DL12" s="660"/>
      <c r="DM12" s="660"/>
      <c r="DN12" s="660"/>
      <c r="DO12" s="660"/>
      <c r="DP12" s="661"/>
      <c r="DQ12" s="668">
        <v>49844</v>
      </c>
      <c r="DR12" s="660"/>
      <c r="DS12" s="660"/>
      <c r="DT12" s="660"/>
      <c r="DU12" s="660"/>
      <c r="DV12" s="660"/>
      <c r="DW12" s="660"/>
      <c r="DX12" s="660"/>
      <c r="DY12" s="660"/>
      <c r="DZ12" s="660"/>
      <c r="EA12" s="660"/>
      <c r="EB12" s="660"/>
      <c r="EC12" s="669"/>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138</v>
      </c>
      <c r="S13" s="660"/>
      <c r="T13" s="660"/>
      <c r="U13" s="660"/>
      <c r="V13" s="660"/>
      <c r="W13" s="660"/>
      <c r="X13" s="660"/>
      <c r="Y13" s="661"/>
      <c r="Z13" s="662" t="s">
        <v>138</v>
      </c>
      <c r="AA13" s="662"/>
      <c r="AB13" s="662"/>
      <c r="AC13" s="662"/>
      <c r="AD13" s="663" t="s">
        <v>138</v>
      </c>
      <c r="AE13" s="663"/>
      <c r="AF13" s="663"/>
      <c r="AG13" s="663"/>
      <c r="AH13" s="663"/>
      <c r="AI13" s="663"/>
      <c r="AJ13" s="663"/>
      <c r="AK13" s="663"/>
      <c r="AL13" s="664" t="s">
        <v>138</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27596</v>
      </c>
      <c r="BH13" s="660"/>
      <c r="BI13" s="660"/>
      <c r="BJ13" s="660"/>
      <c r="BK13" s="660"/>
      <c r="BL13" s="660"/>
      <c r="BM13" s="660"/>
      <c r="BN13" s="661"/>
      <c r="BO13" s="662">
        <v>35.5</v>
      </c>
      <c r="BP13" s="662"/>
      <c r="BQ13" s="662"/>
      <c r="BR13" s="662"/>
      <c r="BS13" s="663" t="s">
        <v>138</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248000</v>
      </c>
      <c r="CS13" s="660"/>
      <c r="CT13" s="660"/>
      <c r="CU13" s="660"/>
      <c r="CV13" s="660"/>
      <c r="CW13" s="660"/>
      <c r="CX13" s="660"/>
      <c r="CY13" s="661"/>
      <c r="CZ13" s="662">
        <v>16</v>
      </c>
      <c r="DA13" s="662"/>
      <c r="DB13" s="662"/>
      <c r="DC13" s="662"/>
      <c r="DD13" s="668">
        <v>86417</v>
      </c>
      <c r="DE13" s="660"/>
      <c r="DF13" s="660"/>
      <c r="DG13" s="660"/>
      <c r="DH13" s="660"/>
      <c r="DI13" s="660"/>
      <c r="DJ13" s="660"/>
      <c r="DK13" s="660"/>
      <c r="DL13" s="660"/>
      <c r="DM13" s="660"/>
      <c r="DN13" s="660"/>
      <c r="DO13" s="660"/>
      <c r="DP13" s="661"/>
      <c r="DQ13" s="668">
        <v>61295</v>
      </c>
      <c r="DR13" s="660"/>
      <c r="DS13" s="660"/>
      <c r="DT13" s="660"/>
      <c r="DU13" s="660"/>
      <c r="DV13" s="660"/>
      <c r="DW13" s="660"/>
      <c r="DX13" s="660"/>
      <c r="DY13" s="660"/>
      <c r="DZ13" s="660"/>
      <c r="EA13" s="660"/>
      <c r="EB13" s="660"/>
      <c r="EC13" s="669"/>
    </row>
    <row r="14" spans="2:143" ht="11.25" customHeight="1" x14ac:dyDescent="0.15">
      <c r="B14" s="656" t="s">
        <v>259</v>
      </c>
      <c r="C14" s="657"/>
      <c r="D14" s="657"/>
      <c r="E14" s="657"/>
      <c r="F14" s="657"/>
      <c r="G14" s="657"/>
      <c r="H14" s="657"/>
      <c r="I14" s="657"/>
      <c r="J14" s="657"/>
      <c r="K14" s="657"/>
      <c r="L14" s="657"/>
      <c r="M14" s="657"/>
      <c r="N14" s="657"/>
      <c r="O14" s="657"/>
      <c r="P14" s="657"/>
      <c r="Q14" s="658"/>
      <c r="R14" s="659">
        <v>17</v>
      </c>
      <c r="S14" s="660"/>
      <c r="T14" s="660"/>
      <c r="U14" s="660"/>
      <c r="V14" s="660"/>
      <c r="W14" s="660"/>
      <c r="X14" s="660"/>
      <c r="Y14" s="661"/>
      <c r="Z14" s="662">
        <v>0</v>
      </c>
      <c r="AA14" s="662"/>
      <c r="AB14" s="662"/>
      <c r="AC14" s="662"/>
      <c r="AD14" s="663">
        <v>17</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3110</v>
      </c>
      <c r="BH14" s="660"/>
      <c r="BI14" s="660"/>
      <c r="BJ14" s="660"/>
      <c r="BK14" s="660"/>
      <c r="BL14" s="660"/>
      <c r="BM14" s="660"/>
      <c r="BN14" s="661"/>
      <c r="BO14" s="662">
        <v>4</v>
      </c>
      <c r="BP14" s="662"/>
      <c r="BQ14" s="662"/>
      <c r="BR14" s="662"/>
      <c r="BS14" s="663" t="s">
        <v>138</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85692</v>
      </c>
      <c r="CS14" s="660"/>
      <c r="CT14" s="660"/>
      <c r="CU14" s="660"/>
      <c r="CV14" s="660"/>
      <c r="CW14" s="660"/>
      <c r="CX14" s="660"/>
      <c r="CY14" s="661"/>
      <c r="CZ14" s="662">
        <v>5.5</v>
      </c>
      <c r="DA14" s="662"/>
      <c r="DB14" s="662"/>
      <c r="DC14" s="662"/>
      <c r="DD14" s="668">
        <v>4373</v>
      </c>
      <c r="DE14" s="660"/>
      <c r="DF14" s="660"/>
      <c r="DG14" s="660"/>
      <c r="DH14" s="660"/>
      <c r="DI14" s="660"/>
      <c r="DJ14" s="660"/>
      <c r="DK14" s="660"/>
      <c r="DL14" s="660"/>
      <c r="DM14" s="660"/>
      <c r="DN14" s="660"/>
      <c r="DO14" s="660"/>
      <c r="DP14" s="661"/>
      <c r="DQ14" s="668">
        <v>68689</v>
      </c>
      <c r="DR14" s="660"/>
      <c r="DS14" s="660"/>
      <c r="DT14" s="660"/>
      <c r="DU14" s="660"/>
      <c r="DV14" s="660"/>
      <c r="DW14" s="660"/>
      <c r="DX14" s="660"/>
      <c r="DY14" s="660"/>
      <c r="DZ14" s="660"/>
      <c r="EA14" s="660"/>
      <c r="EB14" s="660"/>
      <c r="EC14" s="669"/>
    </row>
    <row r="15" spans="2:143" ht="11.25" customHeight="1" x14ac:dyDescent="0.15">
      <c r="B15" s="656" t="s">
        <v>262</v>
      </c>
      <c r="C15" s="657"/>
      <c r="D15" s="657"/>
      <c r="E15" s="657"/>
      <c r="F15" s="657"/>
      <c r="G15" s="657"/>
      <c r="H15" s="657"/>
      <c r="I15" s="657"/>
      <c r="J15" s="657"/>
      <c r="K15" s="657"/>
      <c r="L15" s="657"/>
      <c r="M15" s="657"/>
      <c r="N15" s="657"/>
      <c r="O15" s="657"/>
      <c r="P15" s="657"/>
      <c r="Q15" s="658"/>
      <c r="R15" s="659" t="s">
        <v>138</v>
      </c>
      <c r="S15" s="660"/>
      <c r="T15" s="660"/>
      <c r="U15" s="660"/>
      <c r="V15" s="660"/>
      <c r="W15" s="660"/>
      <c r="X15" s="660"/>
      <c r="Y15" s="661"/>
      <c r="Z15" s="662" t="s">
        <v>138</v>
      </c>
      <c r="AA15" s="662"/>
      <c r="AB15" s="662"/>
      <c r="AC15" s="662"/>
      <c r="AD15" s="663" t="s">
        <v>138</v>
      </c>
      <c r="AE15" s="663"/>
      <c r="AF15" s="663"/>
      <c r="AG15" s="663"/>
      <c r="AH15" s="663"/>
      <c r="AI15" s="663"/>
      <c r="AJ15" s="663"/>
      <c r="AK15" s="663"/>
      <c r="AL15" s="664" t="s">
        <v>138</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1899</v>
      </c>
      <c r="BH15" s="660"/>
      <c r="BI15" s="660"/>
      <c r="BJ15" s="660"/>
      <c r="BK15" s="660"/>
      <c r="BL15" s="660"/>
      <c r="BM15" s="660"/>
      <c r="BN15" s="661"/>
      <c r="BO15" s="662">
        <v>2.4</v>
      </c>
      <c r="BP15" s="662"/>
      <c r="BQ15" s="662"/>
      <c r="BR15" s="662"/>
      <c r="BS15" s="663" t="s">
        <v>138</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212871</v>
      </c>
      <c r="CS15" s="660"/>
      <c r="CT15" s="660"/>
      <c r="CU15" s="660"/>
      <c r="CV15" s="660"/>
      <c r="CW15" s="660"/>
      <c r="CX15" s="660"/>
      <c r="CY15" s="661"/>
      <c r="CZ15" s="662">
        <v>13.8</v>
      </c>
      <c r="DA15" s="662"/>
      <c r="DB15" s="662"/>
      <c r="DC15" s="662"/>
      <c r="DD15" s="668">
        <v>104542</v>
      </c>
      <c r="DE15" s="660"/>
      <c r="DF15" s="660"/>
      <c r="DG15" s="660"/>
      <c r="DH15" s="660"/>
      <c r="DI15" s="660"/>
      <c r="DJ15" s="660"/>
      <c r="DK15" s="660"/>
      <c r="DL15" s="660"/>
      <c r="DM15" s="660"/>
      <c r="DN15" s="660"/>
      <c r="DO15" s="660"/>
      <c r="DP15" s="661"/>
      <c r="DQ15" s="668">
        <v>105258</v>
      </c>
      <c r="DR15" s="660"/>
      <c r="DS15" s="660"/>
      <c r="DT15" s="660"/>
      <c r="DU15" s="660"/>
      <c r="DV15" s="660"/>
      <c r="DW15" s="660"/>
      <c r="DX15" s="660"/>
      <c r="DY15" s="660"/>
      <c r="DZ15" s="660"/>
      <c r="EA15" s="660"/>
      <c r="EB15" s="660"/>
      <c r="EC15" s="669"/>
    </row>
    <row r="16" spans="2:143" ht="11.25" customHeight="1" x14ac:dyDescent="0.15">
      <c r="B16" s="656" t="s">
        <v>265</v>
      </c>
      <c r="C16" s="657"/>
      <c r="D16" s="657"/>
      <c r="E16" s="657"/>
      <c r="F16" s="657"/>
      <c r="G16" s="657"/>
      <c r="H16" s="657"/>
      <c r="I16" s="657"/>
      <c r="J16" s="657"/>
      <c r="K16" s="657"/>
      <c r="L16" s="657"/>
      <c r="M16" s="657"/>
      <c r="N16" s="657"/>
      <c r="O16" s="657"/>
      <c r="P16" s="657"/>
      <c r="Q16" s="658"/>
      <c r="R16" s="659">
        <v>918</v>
      </c>
      <c r="S16" s="660"/>
      <c r="T16" s="660"/>
      <c r="U16" s="660"/>
      <c r="V16" s="660"/>
      <c r="W16" s="660"/>
      <c r="X16" s="660"/>
      <c r="Y16" s="661"/>
      <c r="Z16" s="662">
        <v>0</v>
      </c>
      <c r="AA16" s="662"/>
      <c r="AB16" s="662"/>
      <c r="AC16" s="662"/>
      <c r="AD16" s="663">
        <v>918</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138</v>
      </c>
      <c r="BH16" s="660"/>
      <c r="BI16" s="660"/>
      <c r="BJ16" s="660"/>
      <c r="BK16" s="660"/>
      <c r="BL16" s="660"/>
      <c r="BM16" s="660"/>
      <c r="BN16" s="661"/>
      <c r="BO16" s="662" t="s">
        <v>249</v>
      </c>
      <c r="BP16" s="662"/>
      <c r="BQ16" s="662"/>
      <c r="BR16" s="662"/>
      <c r="BS16" s="663" t="s">
        <v>138</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t="s">
        <v>249</v>
      </c>
      <c r="CS16" s="660"/>
      <c r="CT16" s="660"/>
      <c r="CU16" s="660"/>
      <c r="CV16" s="660"/>
      <c r="CW16" s="660"/>
      <c r="CX16" s="660"/>
      <c r="CY16" s="661"/>
      <c r="CZ16" s="662" t="s">
        <v>249</v>
      </c>
      <c r="DA16" s="662"/>
      <c r="DB16" s="662"/>
      <c r="DC16" s="662"/>
      <c r="DD16" s="668" t="s">
        <v>138</v>
      </c>
      <c r="DE16" s="660"/>
      <c r="DF16" s="660"/>
      <c r="DG16" s="660"/>
      <c r="DH16" s="660"/>
      <c r="DI16" s="660"/>
      <c r="DJ16" s="660"/>
      <c r="DK16" s="660"/>
      <c r="DL16" s="660"/>
      <c r="DM16" s="660"/>
      <c r="DN16" s="660"/>
      <c r="DO16" s="660"/>
      <c r="DP16" s="661"/>
      <c r="DQ16" s="668" t="s">
        <v>138</v>
      </c>
      <c r="DR16" s="660"/>
      <c r="DS16" s="660"/>
      <c r="DT16" s="660"/>
      <c r="DU16" s="660"/>
      <c r="DV16" s="660"/>
      <c r="DW16" s="660"/>
      <c r="DX16" s="660"/>
      <c r="DY16" s="660"/>
      <c r="DZ16" s="660"/>
      <c r="EA16" s="660"/>
      <c r="EB16" s="660"/>
      <c r="EC16" s="669"/>
    </row>
    <row r="17" spans="2:133" ht="11.25" customHeight="1" x14ac:dyDescent="0.15">
      <c r="B17" s="656" t="s">
        <v>268</v>
      </c>
      <c r="C17" s="657"/>
      <c r="D17" s="657"/>
      <c r="E17" s="657"/>
      <c r="F17" s="657"/>
      <c r="G17" s="657"/>
      <c r="H17" s="657"/>
      <c r="I17" s="657"/>
      <c r="J17" s="657"/>
      <c r="K17" s="657"/>
      <c r="L17" s="657"/>
      <c r="M17" s="657"/>
      <c r="N17" s="657"/>
      <c r="O17" s="657"/>
      <c r="P17" s="657"/>
      <c r="Q17" s="658"/>
      <c r="R17" s="659">
        <v>1748</v>
      </c>
      <c r="S17" s="660"/>
      <c r="T17" s="660"/>
      <c r="U17" s="660"/>
      <c r="V17" s="660"/>
      <c r="W17" s="660"/>
      <c r="X17" s="660"/>
      <c r="Y17" s="661"/>
      <c r="Z17" s="662">
        <v>0.1</v>
      </c>
      <c r="AA17" s="662"/>
      <c r="AB17" s="662"/>
      <c r="AC17" s="662"/>
      <c r="AD17" s="663">
        <v>1748</v>
      </c>
      <c r="AE17" s="663"/>
      <c r="AF17" s="663"/>
      <c r="AG17" s="663"/>
      <c r="AH17" s="663"/>
      <c r="AI17" s="663"/>
      <c r="AJ17" s="663"/>
      <c r="AK17" s="663"/>
      <c r="AL17" s="664">
        <v>0.2</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138</v>
      </c>
      <c r="BH17" s="660"/>
      <c r="BI17" s="660"/>
      <c r="BJ17" s="660"/>
      <c r="BK17" s="660"/>
      <c r="BL17" s="660"/>
      <c r="BM17" s="660"/>
      <c r="BN17" s="661"/>
      <c r="BO17" s="662" t="s">
        <v>138</v>
      </c>
      <c r="BP17" s="662"/>
      <c r="BQ17" s="662"/>
      <c r="BR17" s="662"/>
      <c r="BS17" s="663" t="s">
        <v>249</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159762</v>
      </c>
      <c r="CS17" s="660"/>
      <c r="CT17" s="660"/>
      <c r="CU17" s="660"/>
      <c r="CV17" s="660"/>
      <c r="CW17" s="660"/>
      <c r="CX17" s="660"/>
      <c r="CY17" s="661"/>
      <c r="CZ17" s="662">
        <v>10.3</v>
      </c>
      <c r="DA17" s="662"/>
      <c r="DB17" s="662"/>
      <c r="DC17" s="662"/>
      <c r="DD17" s="668" t="s">
        <v>138</v>
      </c>
      <c r="DE17" s="660"/>
      <c r="DF17" s="660"/>
      <c r="DG17" s="660"/>
      <c r="DH17" s="660"/>
      <c r="DI17" s="660"/>
      <c r="DJ17" s="660"/>
      <c r="DK17" s="660"/>
      <c r="DL17" s="660"/>
      <c r="DM17" s="660"/>
      <c r="DN17" s="660"/>
      <c r="DO17" s="660"/>
      <c r="DP17" s="661"/>
      <c r="DQ17" s="668">
        <v>159762</v>
      </c>
      <c r="DR17" s="660"/>
      <c r="DS17" s="660"/>
      <c r="DT17" s="660"/>
      <c r="DU17" s="660"/>
      <c r="DV17" s="660"/>
      <c r="DW17" s="660"/>
      <c r="DX17" s="660"/>
      <c r="DY17" s="660"/>
      <c r="DZ17" s="660"/>
      <c r="EA17" s="660"/>
      <c r="EB17" s="660"/>
      <c r="EC17" s="669"/>
    </row>
    <row r="18" spans="2:133" ht="11.25" customHeight="1" x14ac:dyDescent="0.15">
      <c r="B18" s="656" t="s">
        <v>271</v>
      </c>
      <c r="C18" s="657"/>
      <c r="D18" s="657"/>
      <c r="E18" s="657"/>
      <c r="F18" s="657"/>
      <c r="G18" s="657"/>
      <c r="H18" s="657"/>
      <c r="I18" s="657"/>
      <c r="J18" s="657"/>
      <c r="K18" s="657"/>
      <c r="L18" s="657"/>
      <c r="M18" s="657"/>
      <c r="N18" s="657"/>
      <c r="O18" s="657"/>
      <c r="P18" s="657"/>
      <c r="Q18" s="658"/>
      <c r="R18" s="659">
        <v>7</v>
      </c>
      <c r="S18" s="660"/>
      <c r="T18" s="660"/>
      <c r="U18" s="660"/>
      <c r="V18" s="660"/>
      <c r="W18" s="660"/>
      <c r="X18" s="660"/>
      <c r="Y18" s="661"/>
      <c r="Z18" s="662">
        <v>0</v>
      </c>
      <c r="AA18" s="662"/>
      <c r="AB18" s="662"/>
      <c r="AC18" s="662"/>
      <c r="AD18" s="663">
        <v>7</v>
      </c>
      <c r="AE18" s="663"/>
      <c r="AF18" s="663"/>
      <c r="AG18" s="663"/>
      <c r="AH18" s="663"/>
      <c r="AI18" s="663"/>
      <c r="AJ18" s="663"/>
      <c r="AK18" s="663"/>
      <c r="AL18" s="664">
        <v>0</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138</v>
      </c>
      <c r="BH18" s="660"/>
      <c r="BI18" s="660"/>
      <c r="BJ18" s="660"/>
      <c r="BK18" s="660"/>
      <c r="BL18" s="660"/>
      <c r="BM18" s="660"/>
      <c r="BN18" s="661"/>
      <c r="BO18" s="662" t="s">
        <v>138</v>
      </c>
      <c r="BP18" s="662"/>
      <c r="BQ18" s="662"/>
      <c r="BR18" s="662"/>
      <c r="BS18" s="663" t="s">
        <v>138</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138</v>
      </c>
      <c r="CS18" s="660"/>
      <c r="CT18" s="660"/>
      <c r="CU18" s="660"/>
      <c r="CV18" s="660"/>
      <c r="CW18" s="660"/>
      <c r="CX18" s="660"/>
      <c r="CY18" s="661"/>
      <c r="CZ18" s="662" t="s">
        <v>138</v>
      </c>
      <c r="DA18" s="662"/>
      <c r="DB18" s="662"/>
      <c r="DC18" s="662"/>
      <c r="DD18" s="668" t="s">
        <v>138</v>
      </c>
      <c r="DE18" s="660"/>
      <c r="DF18" s="660"/>
      <c r="DG18" s="660"/>
      <c r="DH18" s="660"/>
      <c r="DI18" s="660"/>
      <c r="DJ18" s="660"/>
      <c r="DK18" s="660"/>
      <c r="DL18" s="660"/>
      <c r="DM18" s="660"/>
      <c r="DN18" s="660"/>
      <c r="DO18" s="660"/>
      <c r="DP18" s="661"/>
      <c r="DQ18" s="668" t="s">
        <v>249</v>
      </c>
      <c r="DR18" s="660"/>
      <c r="DS18" s="660"/>
      <c r="DT18" s="660"/>
      <c r="DU18" s="660"/>
      <c r="DV18" s="660"/>
      <c r="DW18" s="660"/>
      <c r="DX18" s="660"/>
      <c r="DY18" s="660"/>
      <c r="DZ18" s="660"/>
      <c r="EA18" s="660"/>
      <c r="EB18" s="660"/>
      <c r="EC18" s="669"/>
    </row>
    <row r="19" spans="2:133" ht="11.25" customHeight="1" x14ac:dyDescent="0.15">
      <c r="B19" s="656" t="s">
        <v>274</v>
      </c>
      <c r="C19" s="657"/>
      <c r="D19" s="657"/>
      <c r="E19" s="657"/>
      <c r="F19" s="657"/>
      <c r="G19" s="657"/>
      <c r="H19" s="657"/>
      <c r="I19" s="657"/>
      <c r="J19" s="657"/>
      <c r="K19" s="657"/>
      <c r="L19" s="657"/>
      <c r="M19" s="657"/>
      <c r="N19" s="657"/>
      <c r="O19" s="657"/>
      <c r="P19" s="657"/>
      <c r="Q19" s="658"/>
      <c r="R19" s="659">
        <v>7</v>
      </c>
      <c r="S19" s="660"/>
      <c r="T19" s="660"/>
      <c r="U19" s="660"/>
      <c r="V19" s="660"/>
      <c r="W19" s="660"/>
      <c r="X19" s="660"/>
      <c r="Y19" s="661"/>
      <c r="Z19" s="662">
        <v>0</v>
      </c>
      <c r="AA19" s="662"/>
      <c r="AB19" s="662"/>
      <c r="AC19" s="662"/>
      <c r="AD19" s="663">
        <v>7</v>
      </c>
      <c r="AE19" s="663"/>
      <c r="AF19" s="663"/>
      <c r="AG19" s="663"/>
      <c r="AH19" s="663"/>
      <c r="AI19" s="663"/>
      <c r="AJ19" s="663"/>
      <c r="AK19" s="663"/>
      <c r="AL19" s="664">
        <v>0</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8630</v>
      </c>
      <c r="BH19" s="660"/>
      <c r="BI19" s="660"/>
      <c r="BJ19" s="660"/>
      <c r="BK19" s="660"/>
      <c r="BL19" s="660"/>
      <c r="BM19" s="660"/>
      <c r="BN19" s="661"/>
      <c r="BO19" s="662">
        <v>11.1</v>
      </c>
      <c r="BP19" s="662"/>
      <c r="BQ19" s="662"/>
      <c r="BR19" s="662"/>
      <c r="BS19" s="663" t="s">
        <v>138</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138</v>
      </c>
      <c r="CS19" s="660"/>
      <c r="CT19" s="660"/>
      <c r="CU19" s="660"/>
      <c r="CV19" s="660"/>
      <c r="CW19" s="660"/>
      <c r="CX19" s="660"/>
      <c r="CY19" s="661"/>
      <c r="CZ19" s="662" t="s">
        <v>249</v>
      </c>
      <c r="DA19" s="662"/>
      <c r="DB19" s="662"/>
      <c r="DC19" s="662"/>
      <c r="DD19" s="668" t="s">
        <v>138</v>
      </c>
      <c r="DE19" s="660"/>
      <c r="DF19" s="660"/>
      <c r="DG19" s="660"/>
      <c r="DH19" s="660"/>
      <c r="DI19" s="660"/>
      <c r="DJ19" s="660"/>
      <c r="DK19" s="660"/>
      <c r="DL19" s="660"/>
      <c r="DM19" s="660"/>
      <c r="DN19" s="660"/>
      <c r="DO19" s="660"/>
      <c r="DP19" s="661"/>
      <c r="DQ19" s="668" t="s">
        <v>138</v>
      </c>
      <c r="DR19" s="660"/>
      <c r="DS19" s="660"/>
      <c r="DT19" s="660"/>
      <c r="DU19" s="660"/>
      <c r="DV19" s="660"/>
      <c r="DW19" s="660"/>
      <c r="DX19" s="660"/>
      <c r="DY19" s="660"/>
      <c r="DZ19" s="660"/>
      <c r="EA19" s="660"/>
      <c r="EB19" s="660"/>
      <c r="EC19" s="669"/>
    </row>
    <row r="20" spans="2:133" ht="11.25" customHeight="1" x14ac:dyDescent="0.15">
      <c r="B20" s="672" t="s">
        <v>277</v>
      </c>
      <c r="C20" s="673"/>
      <c r="D20" s="673"/>
      <c r="E20" s="673"/>
      <c r="F20" s="673"/>
      <c r="G20" s="673"/>
      <c r="H20" s="673"/>
      <c r="I20" s="673"/>
      <c r="J20" s="673"/>
      <c r="K20" s="673"/>
      <c r="L20" s="673"/>
      <c r="M20" s="673"/>
      <c r="N20" s="673"/>
      <c r="O20" s="673"/>
      <c r="P20" s="673"/>
      <c r="Q20" s="674"/>
      <c r="R20" s="659" t="s">
        <v>138</v>
      </c>
      <c r="S20" s="660"/>
      <c r="T20" s="660"/>
      <c r="U20" s="660"/>
      <c r="V20" s="660"/>
      <c r="W20" s="660"/>
      <c r="X20" s="660"/>
      <c r="Y20" s="661"/>
      <c r="Z20" s="662" t="s">
        <v>138</v>
      </c>
      <c r="AA20" s="662"/>
      <c r="AB20" s="662"/>
      <c r="AC20" s="662"/>
      <c r="AD20" s="663" t="s">
        <v>138</v>
      </c>
      <c r="AE20" s="663"/>
      <c r="AF20" s="663"/>
      <c r="AG20" s="663"/>
      <c r="AH20" s="663"/>
      <c r="AI20" s="663"/>
      <c r="AJ20" s="663"/>
      <c r="AK20" s="663"/>
      <c r="AL20" s="664" t="s">
        <v>138</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8630</v>
      </c>
      <c r="BH20" s="660"/>
      <c r="BI20" s="660"/>
      <c r="BJ20" s="660"/>
      <c r="BK20" s="660"/>
      <c r="BL20" s="660"/>
      <c r="BM20" s="660"/>
      <c r="BN20" s="661"/>
      <c r="BO20" s="662">
        <v>11.1</v>
      </c>
      <c r="BP20" s="662"/>
      <c r="BQ20" s="662"/>
      <c r="BR20" s="662"/>
      <c r="BS20" s="663" t="s">
        <v>249</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1547239</v>
      </c>
      <c r="CS20" s="660"/>
      <c r="CT20" s="660"/>
      <c r="CU20" s="660"/>
      <c r="CV20" s="660"/>
      <c r="CW20" s="660"/>
      <c r="CX20" s="660"/>
      <c r="CY20" s="661"/>
      <c r="CZ20" s="662">
        <v>100</v>
      </c>
      <c r="DA20" s="662"/>
      <c r="DB20" s="662"/>
      <c r="DC20" s="662"/>
      <c r="DD20" s="668">
        <v>281599</v>
      </c>
      <c r="DE20" s="660"/>
      <c r="DF20" s="660"/>
      <c r="DG20" s="660"/>
      <c r="DH20" s="660"/>
      <c r="DI20" s="660"/>
      <c r="DJ20" s="660"/>
      <c r="DK20" s="660"/>
      <c r="DL20" s="660"/>
      <c r="DM20" s="660"/>
      <c r="DN20" s="660"/>
      <c r="DO20" s="660"/>
      <c r="DP20" s="661"/>
      <c r="DQ20" s="668">
        <v>1084177</v>
      </c>
      <c r="DR20" s="660"/>
      <c r="DS20" s="660"/>
      <c r="DT20" s="660"/>
      <c r="DU20" s="660"/>
      <c r="DV20" s="660"/>
      <c r="DW20" s="660"/>
      <c r="DX20" s="660"/>
      <c r="DY20" s="660"/>
      <c r="DZ20" s="660"/>
      <c r="EA20" s="660"/>
      <c r="EB20" s="660"/>
      <c r="EC20" s="669"/>
    </row>
    <row r="21" spans="2:133" ht="11.25" customHeight="1" x14ac:dyDescent="0.15">
      <c r="B21" s="656" t="s">
        <v>280</v>
      </c>
      <c r="C21" s="657"/>
      <c r="D21" s="657"/>
      <c r="E21" s="657"/>
      <c r="F21" s="657"/>
      <c r="G21" s="657"/>
      <c r="H21" s="657"/>
      <c r="I21" s="657"/>
      <c r="J21" s="657"/>
      <c r="K21" s="657"/>
      <c r="L21" s="657"/>
      <c r="M21" s="657"/>
      <c r="N21" s="657"/>
      <c r="O21" s="657"/>
      <c r="P21" s="657"/>
      <c r="Q21" s="658"/>
      <c r="R21" s="659">
        <v>872491</v>
      </c>
      <c r="S21" s="660"/>
      <c r="T21" s="660"/>
      <c r="U21" s="660"/>
      <c r="V21" s="660"/>
      <c r="W21" s="660"/>
      <c r="X21" s="660"/>
      <c r="Y21" s="661"/>
      <c r="Z21" s="662">
        <v>47.3</v>
      </c>
      <c r="AA21" s="662"/>
      <c r="AB21" s="662"/>
      <c r="AC21" s="662"/>
      <c r="AD21" s="663">
        <v>714205</v>
      </c>
      <c r="AE21" s="663"/>
      <c r="AF21" s="663"/>
      <c r="AG21" s="663"/>
      <c r="AH21" s="663"/>
      <c r="AI21" s="663"/>
      <c r="AJ21" s="663"/>
      <c r="AK21" s="663"/>
      <c r="AL21" s="664">
        <v>85.5</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8630</v>
      </c>
      <c r="BH21" s="660"/>
      <c r="BI21" s="660"/>
      <c r="BJ21" s="660"/>
      <c r="BK21" s="660"/>
      <c r="BL21" s="660"/>
      <c r="BM21" s="660"/>
      <c r="BN21" s="661"/>
      <c r="BO21" s="662">
        <v>11.1</v>
      </c>
      <c r="BP21" s="662"/>
      <c r="BQ21" s="662"/>
      <c r="BR21" s="662"/>
      <c r="BS21" s="663" t="s">
        <v>138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282</v>
      </c>
      <c r="C22" s="657"/>
      <c r="D22" s="657"/>
      <c r="E22" s="657"/>
      <c r="F22" s="657"/>
      <c r="G22" s="657"/>
      <c r="H22" s="657"/>
      <c r="I22" s="657"/>
      <c r="J22" s="657"/>
      <c r="K22" s="657"/>
      <c r="L22" s="657"/>
      <c r="M22" s="657"/>
      <c r="N22" s="657"/>
      <c r="O22" s="657"/>
      <c r="P22" s="657"/>
      <c r="Q22" s="658"/>
      <c r="R22" s="659">
        <v>714205</v>
      </c>
      <c r="S22" s="660"/>
      <c r="T22" s="660"/>
      <c r="U22" s="660"/>
      <c r="V22" s="660"/>
      <c r="W22" s="660"/>
      <c r="X22" s="660"/>
      <c r="Y22" s="661"/>
      <c r="Z22" s="662">
        <v>38.700000000000003</v>
      </c>
      <c r="AA22" s="662"/>
      <c r="AB22" s="662"/>
      <c r="AC22" s="662"/>
      <c r="AD22" s="663">
        <v>714205</v>
      </c>
      <c r="AE22" s="663"/>
      <c r="AF22" s="663"/>
      <c r="AG22" s="663"/>
      <c r="AH22" s="663"/>
      <c r="AI22" s="663"/>
      <c r="AJ22" s="663"/>
      <c r="AK22" s="663"/>
      <c r="AL22" s="664">
        <v>85.5</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138</v>
      </c>
      <c r="BH22" s="660"/>
      <c r="BI22" s="660"/>
      <c r="BJ22" s="660"/>
      <c r="BK22" s="660"/>
      <c r="BL22" s="660"/>
      <c r="BM22" s="660"/>
      <c r="BN22" s="661"/>
      <c r="BO22" s="662" t="s">
        <v>249</v>
      </c>
      <c r="BP22" s="662"/>
      <c r="BQ22" s="662"/>
      <c r="BR22" s="662"/>
      <c r="BS22" s="663" t="s">
        <v>138</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285</v>
      </c>
      <c r="C23" s="657"/>
      <c r="D23" s="657"/>
      <c r="E23" s="657"/>
      <c r="F23" s="657"/>
      <c r="G23" s="657"/>
      <c r="H23" s="657"/>
      <c r="I23" s="657"/>
      <c r="J23" s="657"/>
      <c r="K23" s="657"/>
      <c r="L23" s="657"/>
      <c r="M23" s="657"/>
      <c r="N23" s="657"/>
      <c r="O23" s="657"/>
      <c r="P23" s="657"/>
      <c r="Q23" s="658"/>
      <c r="R23" s="659">
        <v>158286</v>
      </c>
      <c r="S23" s="660"/>
      <c r="T23" s="660"/>
      <c r="U23" s="660"/>
      <c r="V23" s="660"/>
      <c r="W23" s="660"/>
      <c r="X23" s="660"/>
      <c r="Y23" s="661"/>
      <c r="Z23" s="662">
        <v>8.6</v>
      </c>
      <c r="AA23" s="662"/>
      <c r="AB23" s="662"/>
      <c r="AC23" s="662"/>
      <c r="AD23" s="663" t="s">
        <v>138</v>
      </c>
      <c r="AE23" s="663"/>
      <c r="AF23" s="663"/>
      <c r="AG23" s="663"/>
      <c r="AH23" s="663"/>
      <c r="AI23" s="663"/>
      <c r="AJ23" s="663"/>
      <c r="AK23" s="663"/>
      <c r="AL23" s="664" t="s">
        <v>138</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138</v>
      </c>
      <c r="BH23" s="660"/>
      <c r="BI23" s="660"/>
      <c r="BJ23" s="660"/>
      <c r="BK23" s="660"/>
      <c r="BL23" s="660"/>
      <c r="BM23" s="660"/>
      <c r="BN23" s="661"/>
      <c r="BO23" s="662" t="s">
        <v>249</v>
      </c>
      <c r="BP23" s="662"/>
      <c r="BQ23" s="662"/>
      <c r="BR23" s="662"/>
      <c r="BS23" s="663" t="s">
        <v>138</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15">
      <c r="B24" s="656" t="s">
        <v>292</v>
      </c>
      <c r="C24" s="657"/>
      <c r="D24" s="657"/>
      <c r="E24" s="657"/>
      <c r="F24" s="657"/>
      <c r="G24" s="657"/>
      <c r="H24" s="657"/>
      <c r="I24" s="657"/>
      <c r="J24" s="657"/>
      <c r="K24" s="657"/>
      <c r="L24" s="657"/>
      <c r="M24" s="657"/>
      <c r="N24" s="657"/>
      <c r="O24" s="657"/>
      <c r="P24" s="657"/>
      <c r="Q24" s="658"/>
      <c r="R24" s="659" t="s">
        <v>249</v>
      </c>
      <c r="S24" s="660"/>
      <c r="T24" s="660"/>
      <c r="U24" s="660"/>
      <c r="V24" s="660"/>
      <c r="W24" s="660"/>
      <c r="X24" s="660"/>
      <c r="Y24" s="661"/>
      <c r="Z24" s="662" t="s">
        <v>138</v>
      </c>
      <c r="AA24" s="662"/>
      <c r="AB24" s="662"/>
      <c r="AC24" s="662"/>
      <c r="AD24" s="663" t="s">
        <v>138</v>
      </c>
      <c r="AE24" s="663"/>
      <c r="AF24" s="663"/>
      <c r="AG24" s="663"/>
      <c r="AH24" s="663"/>
      <c r="AI24" s="663"/>
      <c r="AJ24" s="663"/>
      <c r="AK24" s="663"/>
      <c r="AL24" s="664" t="s">
        <v>138</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249</v>
      </c>
      <c r="BH24" s="660"/>
      <c r="BI24" s="660"/>
      <c r="BJ24" s="660"/>
      <c r="BK24" s="660"/>
      <c r="BL24" s="660"/>
      <c r="BM24" s="660"/>
      <c r="BN24" s="661"/>
      <c r="BO24" s="662" t="s">
        <v>138</v>
      </c>
      <c r="BP24" s="662"/>
      <c r="BQ24" s="662"/>
      <c r="BR24" s="662"/>
      <c r="BS24" s="663" t="s">
        <v>249</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407729</v>
      </c>
      <c r="CS24" s="649"/>
      <c r="CT24" s="649"/>
      <c r="CU24" s="649"/>
      <c r="CV24" s="649"/>
      <c r="CW24" s="649"/>
      <c r="CX24" s="649"/>
      <c r="CY24" s="650"/>
      <c r="CZ24" s="653">
        <v>26.4</v>
      </c>
      <c r="DA24" s="654"/>
      <c r="DB24" s="654"/>
      <c r="DC24" s="670"/>
      <c r="DD24" s="691">
        <v>372804</v>
      </c>
      <c r="DE24" s="649"/>
      <c r="DF24" s="649"/>
      <c r="DG24" s="649"/>
      <c r="DH24" s="649"/>
      <c r="DI24" s="649"/>
      <c r="DJ24" s="649"/>
      <c r="DK24" s="650"/>
      <c r="DL24" s="691">
        <v>369944</v>
      </c>
      <c r="DM24" s="649"/>
      <c r="DN24" s="649"/>
      <c r="DO24" s="649"/>
      <c r="DP24" s="649"/>
      <c r="DQ24" s="649"/>
      <c r="DR24" s="649"/>
      <c r="DS24" s="649"/>
      <c r="DT24" s="649"/>
      <c r="DU24" s="649"/>
      <c r="DV24" s="650"/>
      <c r="DW24" s="653">
        <v>44</v>
      </c>
      <c r="DX24" s="654"/>
      <c r="DY24" s="654"/>
      <c r="DZ24" s="654"/>
      <c r="EA24" s="654"/>
      <c r="EB24" s="654"/>
      <c r="EC24" s="655"/>
    </row>
    <row r="25" spans="2:133" ht="11.25" customHeight="1" x14ac:dyDescent="0.15">
      <c r="B25" s="656" t="s">
        <v>295</v>
      </c>
      <c r="C25" s="657"/>
      <c r="D25" s="657"/>
      <c r="E25" s="657"/>
      <c r="F25" s="657"/>
      <c r="G25" s="657"/>
      <c r="H25" s="657"/>
      <c r="I25" s="657"/>
      <c r="J25" s="657"/>
      <c r="K25" s="657"/>
      <c r="L25" s="657"/>
      <c r="M25" s="657"/>
      <c r="N25" s="657"/>
      <c r="O25" s="657"/>
      <c r="P25" s="657"/>
      <c r="Q25" s="658"/>
      <c r="R25" s="659">
        <v>987150</v>
      </c>
      <c r="S25" s="660"/>
      <c r="T25" s="660"/>
      <c r="U25" s="660"/>
      <c r="V25" s="660"/>
      <c r="W25" s="660"/>
      <c r="X25" s="660"/>
      <c r="Y25" s="661"/>
      <c r="Z25" s="662">
        <v>53.5</v>
      </c>
      <c r="AA25" s="662"/>
      <c r="AB25" s="662"/>
      <c r="AC25" s="662"/>
      <c r="AD25" s="663">
        <v>828864</v>
      </c>
      <c r="AE25" s="663"/>
      <c r="AF25" s="663"/>
      <c r="AG25" s="663"/>
      <c r="AH25" s="663"/>
      <c r="AI25" s="663"/>
      <c r="AJ25" s="663"/>
      <c r="AK25" s="663"/>
      <c r="AL25" s="664">
        <v>99.3</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138</v>
      </c>
      <c r="BH25" s="660"/>
      <c r="BI25" s="660"/>
      <c r="BJ25" s="660"/>
      <c r="BK25" s="660"/>
      <c r="BL25" s="660"/>
      <c r="BM25" s="660"/>
      <c r="BN25" s="661"/>
      <c r="BO25" s="662" t="s">
        <v>138</v>
      </c>
      <c r="BP25" s="662"/>
      <c r="BQ25" s="662"/>
      <c r="BR25" s="662"/>
      <c r="BS25" s="663" t="s">
        <v>138</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219660</v>
      </c>
      <c r="CS25" s="692"/>
      <c r="CT25" s="692"/>
      <c r="CU25" s="692"/>
      <c r="CV25" s="692"/>
      <c r="CW25" s="692"/>
      <c r="CX25" s="692"/>
      <c r="CY25" s="693"/>
      <c r="CZ25" s="664">
        <v>14.2</v>
      </c>
      <c r="DA25" s="689"/>
      <c r="DB25" s="689"/>
      <c r="DC25" s="694"/>
      <c r="DD25" s="668">
        <v>206100</v>
      </c>
      <c r="DE25" s="692"/>
      <c r="DF25" s="692"/>
      <c r="DG25" s="692"/>
      <c r="DH25" s="692"/>
      <c r="DI25" s="692"/>
      <c r="DJ25" s="692"/>
      <c r="DK25" s="693"/>
      <c r="DL25" s="668">
        <v>203240</v>
      </c>
      <c r="DM25" s="692"/>
      <c r="DN25" s="692"/>
      <c r="DO25" s="692"/>
      <c r="DP25" s="692"/>
      <c r="DQ25" s="692"/>
      <c r="DR25" s="692"/>
      <c r="DS25" s="692"/>
      <c r="DT25" s="692"/>
      <c r="DU25" s="692"/>
      <c r="DV25" s="693"/>
      <c r="DW25" s="664">
        <v>24.2</v>
      </c>
      <c r="DX25" s="689"/>
      <c r="DY25" s="689"/>
      <c r="DZ25" s="689"/>
      <c r="EA25" s="689"/>
      <c r="EB25" s="689"/>
      <c r="EC25" s="690"/>
    </row>
    <row r="26" spans="2:133" ht="11.25" customHeight="1" x14ac:dyDescent="0.15">
      <c r="B26" s="656" t="s">
        <v>298</v>
      </c>
      <c r="C26" s="657"/>
      <c r="D26" s="657"/>
      <c r="E26" s="657"/>
      <c r="F26" s="657"/>
      <c r="G26" s="657"/>
      <c r="H26" s="657"/>
      <c r="I26" s="657"/>
      <c r="J26" s="657"/>
      <c r="K26" s="657"/>
      <c r="L26" s="657"/>
      <c r="M26" s="657"/>
      <c r="N26" s="657"/>
      <c r="O26" s="657"/>
      <c r="P26" s="657"/>
      <c r="Q26" s="658"/>
      <c r="R26" s="659" t="s">
        <v>138</v>
      </c>
      <c r="S26" s="660"/>
      <c r="T26" s="660"/>
      <c r="U26" s="660"/>
      <c r="V26" s="660"/>
      <c r="W26" s="660"/>
      <c r="X26" s="660"/>
      <c r="Y26" s="661"/>
      <c r="Z26" s="662" t="s">
        <v>138</v>
      </c>
      <c r="AA26" s="662"/>
      <c r="AB26" s="662"/>
      <c r="AC26" s="662"/>
      <c r="AD26" s="663" t="s">
        <v>249</v>
      </c>
      <c r="AE26" s="663"/>
      <c r="AF26" s="663"/>
      <c r="AG26" s="663"/>
      <c r="AH26" s="663"/>
      <c r="AI26" s="663"/>
      <c r="AJ26" s="663"/>
      <c r="AK26" s="663"/>
      <c r="AL26" s="664" t="s">
        <v>138</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138</v>
      </c>
      <c r="BH26" s="660"/>
      <c r="BI26" s="660"/>
      <c r="BJ26" s="660"/>
      <c r="BK26" s="660"/>
      <c r="BL26" s="660"/>
      <c r="BM26" s="660"/>
      <c r="BN26" s="661"/>
      <c r="BO26" s="662" t="s">
        <v>138</v>
      </c>
      <c r="BP26" s="662"/>
      <c r="BQ26" s="662"/>
      <c r="BR26" s="662"/>
      <c r="BS26" s="663" t="s">
        <v>138</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115538</v>
      </c>
      <c r="CS26" s="660"/>
      <c r="CT26" s="660"/>
      <c r="CU26" s="660"/>
      <c r="CV26" s="660"/>
      <c r="CW26" s="660"/>
      <c r="CX26" s="660"/>
      <c r="CY26" s="661"/>
      <c r="CZ26" s="664">
        <v>7.5</v>
      </c>
      <c r="DA26" s="689"/>
      <c r="DB26" s="689"/>
      <c r="DC26" s="694"/>
      <c r="DD26" s="668">
        <v>104278</v>
      </c>
      <c r="DE26" s="660"/>
      <c r="DF26" s="660"/>
      <c r="DG26" s="660"/>
      <c r="DH26" s="660"/>
      <c r="DI26" s="660"/>
      <c r="DJ26" s="660"/>
      <c r="DK26" s="661"/>
      <c r="DL26" s="668" t="s">
        <v>138</v>
      </c>
      <c r="DM26" s="660"/>
      <c r="DN26" s="660"/>
      <c r="DO26" s="660"/>
      <c r="DP26" s="660"/>
      <c r="DQ26" s="660"/>
      <c r="DR26" s="660"/>
      <c r="DS26" s="660"/>
      <c r="DT26" s="660"/>
      <c r="DU26" s="660"/>
      <c r="DV26" s="661"/>
      <c r="DW26" s="664" t="s">
        <v>138</v>
      </c>
      <c r="DX26" s="689"/>
      <c r="DY26" s="689"/>
      <c r="DZ26" s="689"/>
      <c r="EA26" s="689"/>
      <c r="EB26" s="689"/>
      <c r="EC26" s="690"/>
    </row>
    <row r="27" spans="2:133" ht="11.25" customHeight="1" x14ac:dyDescent="0.15">
      <c r="B27" s="656" t="s">
        <v>301</v>
      </c>
      <c r="C27" s="657"/>
      <c r="D27" s="657"/>
      <c r="E27" s="657"/>
      <c r="F27" s="657"/>
      <c r="G27" s="657"/>
      <c r="H27" s="657"/>
      <c r="I27" s="657"/>
      <c r="J27" s="657"/>
      <c r="K27" s="657"/>
      <c r="L27" s="657"/>
      <c r="M27" s="657"/>
      <c r="N27" s="657"/>
      <c r="O27" s="657"/>
      <c r="P27" s="657"/>
      <c r="Q27" s="658"/>
      <c r="R27" s="659">
        <v>5072</v>
      </c>
      <c r="S27" s="660"/>
      <c r="T27" s="660"/>
      <c r="U27" s="660"/>
      <c r="V27" s="660"/>
      <c r="W27" s="660"/>
      <c r="X27" s="660"/>
      <c r="Y27" s="661"/>
      <c r="Z27" s="662">
        <v>0.3</v>
      </c>
      <c r="AA27" s="662"/>
      <c r="AB27" s="662"/>
      <c r="AC27" s="662"/>
      <c r="AD27" s="663" t="s">
        <v>138</v>
      </c>
      <c r="AE27" s="663"/>
      <c r="AF27" s="663"/>
      <c r="AG27" s="663"/>
      <c r="AH27" s="663"/>
      <c r="AI27" s="663"/>
      <c r="AJ27" s="663"/>
      <c r="AK27" s="663"/>
      <c r="AL27" s="664" t="s">
        <v>138</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77729</v>
      </c>
      <c r="BH27" s="660"/>
      <c r="BI27" s="660"/>
      <c r="BJ27" s="660"/>
      <c r="BK27" s="660"/>
      <c r="BL27" s="660"/>
      <c r="BM27" s="660"/>
      <c r="BN27" s="661"/>
      <c r="BO27" s="662">
        <v>100</v>
      </c>
      <c r="BP27" s="662"/>
      <c r="BQ27" s="662"/>
      <c r="BR27" s="662"/>
      <c r="BS27" s="663" t="s">
        <v>138</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28307</v>
      </c>
      <c r="CS27" s="692"/>
      <c r="CT27" s="692"/>
      <c r="CU27" s="692"/>
      <c r="CV27" s="692"/>
      <c r="CW27" s="692"/>
      <c r="CX27" s="692"/>
      <c r="CY27" s="693"/>
      <c r="CZ27" s="664">
        <v>1.8</v>
      </c>
      <c r="DA27" s="689"/>
      <c r="DB27" s="689"/>
      <c r="DC27" s="694"/>
      <c r="DD27" s="668">
        <v>6942</v>
      </c>
      <c r="DE27" s="692"/>
      <c r="DF27" s="692"/>
      <c r="DG27" s="692"/>
      <c r="DH27" s="692"/>
      <c r="DI27" s="692"/>
      <c r="DJ27" s="692"/>
      <c r="DK27" s="693"/>
      <c r="DL27" s="668">
        <v>6942</v>
      </c>
      <c r="DM27" s="692"/>
      <c r="DN27" s="692"/>
      <c r="DO27" s="692"/>
      <c r="DP27" s="692"/>
      <c r="DQ27" s="692"/>
      <c r="DR27" s="692"/>
      <c r="DS27" s="692"/>
      <c r="DT27" s="692"/>
      <c r="DU27" s="692"/>
      <c r="DV27" s="693"/>
      <c r="DW27" s="664">
        <v>0.8</v>
      </c>
      <c r="DX27" s="689"/>
      <c r="DY27" s="689"/>
      <c r="DZ27" s="689"/>
      <c r="EA27" s="689"/>
      <c r="EB27" s="689"/>
      <c r="EC27" s="690"/>
    </row>
    <row r="28" spans="2:133" ht="11.25" customHeight="1" x14ac:dyDescent="0.15">
      <c r="B28" s="656" t="s">
        <v>304</v>
      </c>
      <c r="C28" s="657"/>
      <c r="D28" s="657"/>
      <c r="E28" s="657"/>
      <c r="F28" s="657"/>
      <c r="G28" s="657"/>
      <c r="H28" s="657"/>
      <c r="I28" s="657"/>
      <c r="J28" s="657"/>
      <c r="K28" s="657"/>
      <c r="L28" s="657"/>
      <c r="M28" s="657"/>
      <c r="N28" s="657"/>
      <c r="O28" s="657"/>
      <c r="P28" s="657"/>
      <c r="Q28" s="658"/>
      <c r="R28" s="659">
        <v>17378</v>
      </c>
      <c r="S28" s="660"/>
      <c r="T28" s="660"/>
      <c r="U28" s="660"/>
      <c r="V28" s="660"/>
      <c r="W28" s="660"/>
      <c r="X28" s="660"/>
      <c r="Y28" s="661"/>
      <c r="Z28" s="662">
        <v>0.9</v>
      </c>
      <c r="AA28" s="662"/>
      <c r="AB28" s="662"/>
      <c r="AC28" s="662"/>
      <c r="AD28" s="663" t="s">
        <v>138</v>
      </c>
      <c r="AE28" s="663"/>
      <c r="AF28" s="663"/>
      <c r="AG28" s="663"/>
      <c r="AH28" s="663"/>
      <c r="AI28" s="663"/>
      <c r="AJ28" s="663"/>
      <c r="AK28" s="663"/>
      <c r="AL28" s="664" t="s">
        <v>138</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159762</v>
      </c>
      <c r="CS28" s="660"/>
      <c r="CT28" s="660"/>
      <c r="CU28" s="660"/>
      <c r="CV28" s="660"/>
      <c r="CW28" s="660"/>
      <c r="CX28" s="660"/>
      <c r="CY28" s="661"/>
      <c r="CZ28" s="664">
        <v>10.3</v>
      </c>
      <c r="DA28" s="689"/>
      <c r="DB28" s="689"/>
      <c r="DC28" s="694"/>
      <c r="DD28" s="668">
        <v>159762</v>
      </c>
      <c r="DE28" s="660"/>
      <c r="DF28" s="660"/>
      <c r="DG28" s="660"/>
      <c r="DH28" s="660"/>
      <c r="DI28" s="660"/>
      <c r="DJ28" s="660"/>
      <c r="DK28" s="661"/>
      <c r="DL28" s="668">
        <v>159762</v>
      </c>
      <c r="DM28" s="660"/>
      <c r="DN28" s="660"/>
      <c r="DO28" s="660"/>
      <c r="DP28" s="660"/>
      <c r="DQ28" s="660"/>
      <c r="DR28" s="660"/>
      <c r="DS28" s="660"/>
      <c r="DT28" s="660"/>
      <c r="DU28" s="660"/>
      <c r="DV28" s="661"/>
      <c r="DW28" s="664">
        <v>19</v>
      </c>
      <c r="DX28" s="689"/>
      <c r="DY28" s="689"/>
      <c r="DZ28" s="689"/>
      <c r="EA28" s="689"/>
      <c r="EB28" s="689"/>
      <c r="EC28" s="690"/>
    </row>
    <row r="29" spans="2:133" ht="11.25" customHeight="1" x14ac:dyDescent="0.15">
      <c r="B29" s="656" t="s">
        <v>306</v>
      </c>
      <c r="C29" s="657"/>
      <c r="D29" s="657"/>
      <c r="E29" s="657"/>
      <c r="F29" s="657"/>
      <c r="G29" s="657"/>
      <c r="H29" s="657"/>
      <c r="I29" s="657"/>
      <c r="J29" s="657"/>
      <c r="K29" s="657"/>
      <c r="L29" s="657"/>
      <c r="M29" s="657"/>
      <c r="N29" s="657"/>
      <c r="O29" s="657"/>
      <c r="P29" s="657"/>
      <c r="Q29" s="658"/>
      <c r="R29" s="659">
        <v>602</v>
      </c>
      <c r="S29" s="660"/>
      <c r="T29" s="660"/>
      <c r="U29" s="660"/>
      <c r="V29" s="660"/>
      <c r="W29" s="660"/>
      <c r="X29" s="660"/>
      <c r="Y29" s="661"/>
      <c r="Z29" s="662">
        <v>0</v>
      </c>
      <c r="AA29" s="662"/>
      <c r="AB29" s="662"/>
      <c r="AC29" s="662"/>
      <c r="AD29" s="663" t="s">
        <v>138</v>
      </c>
      <c r="AE29" s="663"/>
      <c r="AF29" s="663"/>
      <c r="AG29" s="663"/>
      <c r="AH29" s="663"/>
      <c r="AI29" s="663"/>
      <c r="AJ29" s="663"/>
      <c r="AK29" s="663"/>
      <c r="AL29" s="664" t="s">
        <v>138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71</v>
      </c>
      <c r="CG29" s="657"/>
      <c r="CH29" s="657"/>
      <c r="CI29" s="657"/>
      <c r="CJ29" s="657"/>
      <c r="CK29" s="657"/>
      <c r="CL29" s="657"/>
      <c r="CM29" s="657"/>
      <c r="CN29" s="657"/>
      <c r="CO29" s="657"/>
      <c r="CP29" s="657"/>
      <c r="CQ29" s="658"/>
      <c r="CR29" s="659">
        <v>159762</v>
      </c>
      <c r="CS29" s="692"/>
      <c r="CT29" s="692"/>
      <c r="CU29" s="692"/>
      <c r="CV29" s="692"/>
      <c r="CW29" s="692"/>
      <c r="CX29" s="692"/>
      <c r="CY29" s="693"/>
      <c r="CZ29" s="664">
        <v>10.3</v>
      </c>
      <c r="DA29" s="689"/>
      <c r="DB29" s="689"/>
      <c r="DC29" s="694"/>
      <c r="DD29" s="668">
        <v>159762</v>
      </c>
      <c r="DE29" s="692"/>
      <c r="DF29" s="692"/>
      <c r="DG29" s="692"/>
      <c r="DH29" s="692"/>
      <c r="DI29" s="692"/>
      <c r="DJ29" s="692"/>
      <c r="DK29" s="693"/>
      <c r="DL29" s="668">
        <v>159762</v>
      </c>
      <c r="DM29" s="692"/>
      <c r="DN29" s="692"/>
      <c r="DO29" s="692"/>
      <c r="DP29" s="692"/>
      <c r="DQ29" s="692"/>
      <c r="DR29" s="692"/>
      <c r="DS29" s="692"/>
      <c r="DT29" s="692"/>
      <c r="DU29" s="692"/>
      <c r="DV29" s="693"/>
      <c r="DW29" s="664">
        <v>19</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137065</v>
      </c>
      <c r="S30" s="660"/>
      <c r="T30" s="660"/>
      <c r="U30" s="660"/>
      <c r="V30" s="660"/>
      <c r="W30" s="660"/>
      <c r="X30" s="660"/>
      <c r="Y30" s="661"/>
      <c r="Z30" s="662">
        <v>7.4</v>
      </c>
      <c r="AA30" s="662"/>
      <c r="AB30" s="662"/>
      <c r="AC30" s="662"/>
      <c r="AD30" s="663" t="s">
        <v>138</v>
      </c>
      <c r="AE30" s="663"/>
      <c r="AF30" s="663"/>
      <c r="AG30" s="663"/>
      <c r="AH30" s="663"/>
      <c r="AI30" s="663"/>
      <c r="AJ30" s="663"/>
      <c r="AK30" s="663"/>
      <c r="AL30" s="664" t="s">
        <v>138</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155776</v>
      </c>
      <c r="CS30" s="660"/>
      <c r="CT30" s="660"/>
      <c r="CU30" s="660"/>
      <c r="CV30" s="660"/>
      <c r="CW30" s="660"/>
      <c r="CX30" s="660"/>
      <c r="CY30" s="661"/>
      <c r="CZ30" s="664">
        <v>10.1</v>
      </c>
      <c r="DA30" s="689"/>
      <c r="DB30" s="689"/>
      <c r="DC30" s="694"/>
      <c r="DD30" s="668">
        <v>155776</v>
      </c>
      <c r="DE30" s="660"/>
      <c r="DF30" s="660"/>
      <c r="DG30" s="660"/>
      <c r="DH30" s="660"/>
      <c r="DI30" s="660"/>
      <c r="DJ30" s="660"/>
      <c r="DK30" s="661"/>
      <c r="DL30" s="668">
        <v>155776</v>
      </c>
      <c r="DM30" s="660"/>
      <c r="DN30" s="660"/>
      <c r="DO30" s="660"/>
      <c r="DP30" s="660"/>
      <c r="DQ30" s="660"/>
      <c r="DR30" s="660"/>
      <c r="DS30" s="660"/>
      <c r="DT30" s="660"/>
      <c r="DU30" s="660"/>
      <c r="DV30" s="661"/>
      <c r="DW30" s="664">
        <v>18.5</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138</v>
      </c>
      <c r="S31" s="660"/>
      <c r="T31" s="660"/>
      <c r="U31" s="660"/>
      <c r="V31" s="660"/>
      <c r="W31" s="660"/>
      <c r="X31" s="660"/>
      <c r="Y31" s="661"/>
      <c r="Z31" s="662" t="s">
        <v>138</v>
      </c>
      <c r="AA31" s="662"/>
      <c r="AB31" s="662"/>
      <c r="AC31" s="662"/>
      <c r="AD31" s="663" t="s">
        <v>138</v>
      </c>
      <c r="AE31" s="663"/>
      <c r="AF31" s="663"/>
      <c r="AG31" s="663"/>
      <c r="AH31" s="663"/>
      <c r="AI31" s="663"/>
      <c r="AJ31" s="663"/>
      <c r="AK31" s="663"/>
      <c r="AL31" s="664" t="s">
        <v>249</v>
      </c>
      <c r="AM31" s="665"/>
      <c r="AN31" s="665"/>
      <c r="AO31" s="666"/>
      <c r="AP31" s="707" t="s">
        <v>313</v>
      </c>
      <c r="AQ31" s="708"/>
      <c r="AR31" s="708"/>
      <c r="AS31" s="708"/>
      <c r="AT31" s="713" t="s">
        <v>314</v>
      </c>
      <c r="AU31" s="218"/>
      <c r="AV31" s="218"/>
      <c r="AW31" s="218"/>
      <c r="AX31" s="645" t="s">
        <v>189</v>
      </c>
      <c r="AY31" s="646"/>
      <c r="AZ31" s="646"/>
      <c r="BA31" s="646"/>
      <c r="BB31" s="646"/>
      <c r="BC31" s="646"/>
      <c r="BD31" s="646"/>
      <c r="BE31" s="646"/>
      <c r="BF31" s="647"/>
      <c r="BG31" s="706">
        <v>99</v>
      </c>
      <c r="BH31" s="703"/>
      <c r="BI31" s="703"/>
      <c r="BJ31" s="703"/>
      <c r="BK31" s="703"/>
      <c r="BL31" s="703"/>
      <c r="BM31" s="654">
        <v>95</v>
      </c>
      <c r="BN31" s="703"/>
      <c r="BO31" s="703"/>
      <c r="BP31" s="703"/>
      <c r="BQ31" s="704"/>
      <c r="BR31" s="706">
        <v>99.5</v>
      </c>
      <c r="BS31" s="703"/>
      <c r="BT31" s="703"/>
      <c r="BU31" s="703"/>
      <c r="BV31" s="703"/>
      <c r="BW31" s="703"/>
      <c r="BX31" s="654">
        <v>95.8</v>
      </c>
      <c r="BY31" s="703"/>
      <c r="BZ31" s="703"/>
      <c r="CA31" s="703"/>
      <c r="CB31" s="704"/>
      <c r="CD31" s="699"/>
      <c r="CE31" s="700"/>
      <c r="CF31" s="656" t="s">
        <v>315</v>
      </c>
      <c r="CG31" s="657"/>
      <c r="CH31" s="657"/>
      <c r="CI31" s="657"/>
      <c r="CJ31" s="657"/>
      <c r="CK31" s="657"/>
      <c r="CL31" s="657"/>
      <c r="CM31" s="657"/>
      <c r="CN31" s="657"/>
      <c r="CO31" s="657"/>
      <c r="CP31" s="657"/>
      <c r="CQ31" s="658"/>
      <c r="CR31" s="659">
        <v>3986</v>
      </c>
      <c r="CS31" s="692"/>
      <c r="CT31" s="692"/>
      <c r="CU31" s="692"/>
      <c r="CV31" s="692"/>
      <c r="CW31" s="692"/>
      <c r="CX31" s="692"/>
      <c r="CY31" s="693"/>
      <c r="CZ31" s="664">
        <v>0.3</v>
      </c>
      <c r="DA31" s="689"/>
      <c r="DB31" s="689"/>
      <c r="DC31" s="694"/>
      <c r="DD31" s="668">
        <v>3986</v>
      </c>
      <c r="DE31" s="692"/>
      <c r="DF31" s="692"/>
      <c r="DG31" s="692"/>
      <c r="DH31" s="692"/>
      <c r="DI31" s="692"/>
      <c r="DJ31" s="692"/>
      <c r="DK31" s="693"/>
      <c r="DL31" s="668">
        <v>3986</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27107</v>
      </c>
      <c r="S32" s="660"/>
      <c r="T32" s="660"/>
      <c r="U32" s="660"/>
      <c r="V32" s="660"/>
      <c r="W32" s="660"/>
      <c r="X32" s="660"/>
      <c r="Y32" s="661"/>
      <c r="Z32" s="662">
        <v>1.5</v>
      </c>
      <c r="AA32" s="662"/>
      <c r="AB32" s="662"/>
      <c r="AC32" s="662"/>
      <c r="AD32" s="663" t="s">
        <v>138</v>
      </c>
      <c r="AE32" s="663"/>
      <c r="AF32" s="663"/>
      <c r="AG32" s="663"/>
      <c r="AH32" s="663"/>
      <c r="AI32" s="663"/>
      <c r="AJ32" s="663"/>
      <c r="AK32" s="663"/>
      <c r="AL32" s="664" t="s">
        <v>138</v>
      </c>
      <c r="AM32" s="665"/>
      <c r="AN32" s="665"/>
      <c r="AO32" s="666"/>
      <c r="AP32" s="709"/>
      <c r="AQ32" s="710"/>
      <c r="AR32" s="710"/>
      <c r="AS32" s="710"/>
      <c r="AT32" s="714"/>
      <c r="AU32" s="214" t="s">
        <v>317</v>
      </c>
      <c r="AX32" s="656" t="s">
        <v>318</v>
      </c>
      <c r="AY32" s="657"/>
      <c r="AZ32" s="657"/>
      <c r="BA32" s="657"/>
      <c r="BB32" s="657"/>
      <c r="BC32" s="657"/>
      <c r="BD32" s="657"/>
      <c r="BE32" s="657"/>
      <c r="BF32" s="658"/>
      <c r="BG32" s="716">
        <v>99.7</v>
      </c>
      <c r="BH32" s="692"/>
      <c r="BI32" s="692"/>
      <c r="BJ32" s="692"/>
      <c r="BK32" s="692"/>
      <c r="BL32" s="692"/>
      <c r="BM32" s="665">
        <v>99</v>
      </c>
      <c r="BN32" s="692"/>
      <c r="BO32" s="692"/>
      <c r="BP32" s="692"/>
      <c r="BQ32" s="705"/>
      <c r="BR32" s="716">
        <v>100</v>
      </c>
      <c r="BS32" s="692"/>
      <c r="BT32" s="692"/>
      <c r="BU32" s="692"/>
      <c r="BV32" s="692"/>
      <c r="BW32" s="692"/>
      <c r="BX32" s="665">
        <v>99.2</v>
      </c>
      <c r="BY32" s="692"/>
      <c r="BZ32" s="692"/>
      <c r="CA32" s="692"/>
      <c r="CB32" s="705"/>
      <c r="CD32" s="701"/>
      <c r="CE32" s="702"/>
      <c r="CF32" s="656" t="s">
        <v>319</v>
      </c>
      <c r="CG32" s="657"/>
      <c r="CH32" s="657"/>
      <c r="CI32" s="657"/>
      <c r="CJ32" s="657"/>
      <c r="CK32" s="657"/>
      <c r="CL32" s="657"/>
      <c r="CM32" s="657"/>
      <c r="CN32" s="657"/>
      <c r="CO32" s="657"/>
      <c r="CP32" s="657"/>
      <c r="CQ32" s="658"/>
      <c r="CR32" s="659" t="s">
        <v>138</v>
      </c>
      <c r="CS32" s="660"/>
      <c r="CT32" s="660"/>
      <c r="CU32" s="660"/>
      <c r="CV32" s="660"/>
      <c r="CW32" s="660"/>
      <c r="CX32" s="660"/>
      <c r="CY32" s="661"/>
      <c r="CZ32" s="664" t="s">
        <v>138</v>
      </c>
      <c r="DA32" s="689"/>
      <c r="DB32" s="689"/>
      <c r="DC32" s="694"/>
      <c r="DD32" s="668" t="s">
        <v>138</v>
      </c>
      <c r="DE32" s="660"/>
      <c r="DF32" s="660"/>
      <c r="DG32" s="660"/>
      <c r="DH32" s="660"/>
      <c r="DI32" s="660"/>
      <c r="DJ32" s="660"/>
      <c r="DK32" s="661"/>
      <c r="DL32" s="668" t="s">
        <v>138</v>
      </c>
      <c r="DM32" s="660"/>
      <c r="DN32" s="660"/>
      <c r="DO32" s="660"/>
      <c r="DP32" s="660"/>
      <c r="DQ32" s="660"/>
      <c r="DR32" s="660"/>
      <c r="DS32" s="660"/>
      <c r="DT32" s="660"/>
      <c r="DU32" s="660"/>
      <c r="DV32" s="661"/>
      <c r="DW32" s="664" t="s">
        <v>138</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4887</v>
      </c>
      <c r="S33" s="660"/>
      <c r="T33" s="660"/>
      <c r="U33" s="660"/>
      <c r="V33" s="660"/>
      <c r="W33" s="660"/>
      <c r="X33" s="660"/>
      <c r="Y33" s="661"/>
      <c r="Z33" s="662">
        <v>0.3</v>
      </c>
      <c r="AA33" s="662"/>
      <c r="AB33" s="662"/>
      <c r="AC33" s="662"/>
      <c r="AD33" s="663" t="s">
        <v>138</v>
      </c>
      <c r="AE33" s="663"/>
      <c r="AF33" s="663"/>
      <c r="AG33" s="663"/>
      <c r="AH33" s="663"/>
      <c r="AI33" s="663"/>
      <c r="AJ33" s="663"/>
      <c r="AK33" s="663"/>
      <c r="AL33" s="664" t="s">
        <v>138</v>
      </c>
      <c r="AM33" s="665"/>
      <c r="AN33" s="665"/>
      <c r="AO33" s="666"/>
      <c r="AP33" s="711"/>
      <c r="AQ33" s="712"/>
      <c r="AR33" s="712"/>
      <c r="AS33" s="712"/>
      <c r="AT33" s="715"/>
      <c r="AU33" s="219"/>
      <c r="AV33" s="219"/>
      <c r="AW33" s="219"/>
      <c r="AX33" s="680" t="s">
        <v>321</v>
      </c>
      <c r="AY33" s="681"/>
      <c r="AZ33" s="681"/>
      <c r="BA33" s="681"/>
      <c r="BB33" s="681"/>
      <c r="BC33" s="681"/>
      <c r="BD33" s="681"/>
      <c r="BE33" s="681"/>
      <c r="BF33" s="682"/>
      <c r="BG33" s="717">
        <v>97.6</v>
      </c>
      <c r="BH33" s="718"/>
      <c r="BI33" s="718"/>
      <c r="BJ33" s="718"/>
      <c r="BK33" s="718"/>
      <c r="BL33" s="718"/>
      <c r="BM33" s="719">
        <v>88.2</v>
      </c>
      <c r="BN33" s="718"/>
      <c r="BO33" s="718"/>
      <c r="BP33" s="718"/>
      <c r="BQ33" s="720"/>
      <c r="BR33" s="717">
        <v>98.6</v>
      </c>
      <c r="BS33" s="718"/>
      <c r="BT33" s="718"/>
      <c r="BU33" s="718"/>
      <c r="BV33" s="718"/>
      <c r="BW33" s="718"/>
      <c r="BX33" s="719">
        <v>90.3</v>
      </c>
      <c r="BY33" s="718"/>
      <c r="BZ33" s="718"/>
      <c r="CA33" s="718"/>
      <c r="CB33" s="720"/>
      <c r="CD33" s="656" t="s">
        <v>322</v>
      </c>
      <c r="CE33" s="657"/>
      <c r="CF33" s="657"/>
      <c r="CG33" s="657"/>
      <c r="CH33" s="657"/>
      <c r="CI33" s="657"/>
      <c r="CJ33" s="657"/>
      <c r="CK33" s="657"/>
      <c r="CL33" s="657"/>
      <c r="CM33" s="657"/>
      <c r="CN33" s="657"/>
      <c r="CO33" s="657"/>
      <c r="CP33" s="657"/>
      <c r="CQ33" s="658"/>
      <c r="CR33" s="659">
        <v>857911</v>
      </c>
      <c r="CS33" s="692"/>
      <c r="CT33" s="692"/>
      <c r="CU33" s="692"/>
      <c r="CV33" s="692"/>
      <c r="CW33" s="692"/>
      <c r="CX33" s="692"/>
      <c r="CY33" s="693"/>
      <c r="CZ33" s="664">
        <v>55.4</v>
      </c>
      <c r="DA33" s="689"/>
      <c r="DB33" s="689"/>
      <c r="DC33" s="694"/>
      <c r="DD33" s="668">
        <v>613624</v>
      </c>
      <c r="DE33" s="692"/>
      <c r="DF33" s="692"/>
      <c r="DG33" s="692"/>
      <c r="DH33" s="692"/>
      <c r="DI33" s="692"/>
      <c r="DJ33" s="692"/>
      <c r="DK33" s="693"/>
      <c r="DL33" s="668">
        <v>338417</v>
      </c>
      <c r="DM33" s="692"/>
      <c r="DN33" s="692"/>
      <c r="DO33" s="692"/>
      <c r="DP33" s="692"/>
      <c r="DQ33" s="692"/>
      <c r="DR33" s="692"/>
      <c r="DS33" s="692"/>
      <c r="DT33" s="692"/>
      <c r="DU33" s="692"/>
      <c r="DV33" s="693"/>
      <c r="DW33" s="664">
        <v>40.200000000000003</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26387</v>
      </c>
      <c r="S34" s="660"/>
      <c r="T34" s="660"/>
      <c r="U34" s="660"/>
      <c r="V34" s="660"/>
      <c r="W34" s="660"/>
      <c r="X34" s="660"/>
      <c r="Y34" s="661"/>
      <c r="Z34" s="662">
        <v>1.4</v>
      </c>
      <c r="AA34" s="662"/>
      <c r="AB34" s="662"/>
      <c r="AC34" s="662"/>
      <c r="AD34" s="663" t="s">
        <v>249</v>
      </c>
      <c r="AE34" s="663"/>
      <c r="AF34" s="663"/>
      <c r="AG34" s="663"/>
      <c r="AH34" s="663"/>
      <c r="AI34" s="663"/>
      <c r="AJ34" s="663"/>
      <c r="AK34" s="663"/>
      <c r="AL34" s="664" t="s">
        <v>138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325977</v>
      </c>
      <c r="CS34" s="660"/>
      <c r="CT34" s="660"/>
      <c r="CU34" s="660"/>
      <c r="CV34" s="660"/>
      <c r="CW34" s="660"/>
      <c r="CX34" s="660"/>
      <c r="CY34" s="661"/>
      <c r="CZ34" s="664">
        <v>21.1</v>
      </c>
      <c r="DA34" s="689"/>
      <c r="DB34" s="689"/>
      <c r="DC34" s="694"/>
      <c r="DD34" s="668">
        <v>253430</v>
      </c>
      <c r="DE34" s="660"/>
      <c r="DF34" s="660"/>
      <c r="DG34" s="660"/>
      <c r="DH34" s="660"/>
      <c r="DI34" s="660"/>
      <c r="DJ34" s="660"/>
      <c r="DK34" s="661"/>
      <c r="DL34" s="668">
        <v>163421</v>
      </c>
      <c r="DM34" s="660"/>
      <c r="DN34" s="660"/>
      <c r="DO34" s="660"/>
      <c r="DP34" s="660"/>
      <c r="DQ34" s="660"/>
      <c r="DR34" s="660"/>
      <c r="DS34" s="660"/>
      <c r="DT34" s="660"/>
      <c r="DU34" s="660"/>
      <c r="DV34" s="661"/>
      <c r="DW34" s="664">
        <v>19.399999999999999</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4861</v>
      </c>
      <c r="S35" s="660"/>
      <c r="T35" s="660"/>
      <c r="U35" s="660"/>
      <c r="V35" s="660"/>
      <c r="W35" s="660"/>
      <c r="X35" s="660"/>
      <c r="Y35" s="661"/>
      <c r="Z35" s="662">
        <v>0.3</v>
      </c>
      <c r="AA35" s="662"/>
      <c r="AB35" s="662"/>
      <c r="AC35" s="662"/>
      <c r="AD35" s="663" t="s">
        <v>138</v>
      </c>
      <c r="AE35" s="663"/>
      <c r="AF35" s="663"/>
      <c r="AG35" s="663"/>
      <c r="AH35" s="663"/>
      <c r="AI35" s="663"/>
      <c r="AJ35" s="663"/>
      <c r="AK35" s="663"/>
      <c r="AL35" s="664" t="s">
        <v>138</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16177</v>
      </c>
      <c r="CS35" s="692"/>
      <c r="CT35" s="692"/>
      <c r="CU35" s="692"/>
      <c r="CV35" s="692"/>
      <c r="CW35" s="692"/>
      <c r="CX35" s="692"/>
      <c r="CY35" s="693"/>
      <c r="CZ35" s="664">
        <v>1</v>
      </c>
      <c r="DA35" s="689"/>
      <c r="DB35" s="689"/>
      <c r="DC35" s="694"/>
      <c r="DD35" s="668">
        <v>14081</v>
      </c>
      <c r="DE35" s="692"/>
      <c r="DF35" s="692"/>
      <c r="DG35" s="692"/>
      <c r="DH35" s="692"/>
      <c r="DI35" s="692"/>
      <c r="DJ35" s="692"/>
      <c r="DK35" s="693"/>
      <c r="DL35" s="668">
        <v>13966</v>
      </c>
      <c r="DM35" s="692"/>
      <c r="DN35" s="692"/>
      <c r="DO35" s="692"/>
      <c r="DP35" s="692"/>
      <c r="DQ35" s="692"/>
      <c r="DR35" s="692"/>
      <c r="DS35" s="692"/>
      <c r="DT35" s="692"/>
      <c r="DU35" s="692"/>
      <c r="DV35" s="693"/>
      <c r="DW35" s="664">
        <v>1.7</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321633</v>
      </c>
      <c r="S36" s="660"/>
      <c r="T36" s="660"/>
      <c r="U36" s="660"/>
      <c r="V36" s="660"/>
      <c r="W36" s="660"/>
      <c r="X36" s="660"/>
      <c r="Y36" s="661"/>
      <c r="Z36" s="662">
        <v>17.399999999999999</v>
      </c>
      <c r="AA36" s="662"/>
      <c r="AB36" s="662"/>
      <c r="AC36" s="662"/>
      <c r="AD36" s="663" t="s">
        <v>138</v>
      </c>
      <c r="AE36" s="663"/>
      <c r="AF36" s="663"/>
      <c r="AG36" s="663"/>
      <c r="AH36" s="663"/>
      <c r="AI36" s="663"/>
      <c r="AJ36" s="663"/>
      <c r="AK36" s="663"/>
      <c r="AL36" s="664" t="s">
        <v>138</v>
      </c>
      <c r="AM36" s="665"/>
      <c r="AN36" s="665"/>
      <c r="AO36" s="666"/>
      <c r="AP36" s="222"/>
      <c r="AQ36" s="725" t="s">
        <v>330</v>
      </c>
      <c r="AR36" s="726"/>
      <c r="AS36" s="726"/>
      <c r="AT36" s="726"/>
      <c r="AU36" s="726"/>
      <c r="AV36" s="726"/>
      <c r="AW36" s="726"/>
      <c r="AX36" s="726"/>
      <c r="AY36" s="727"/>
      <c r="AZ36" s="648">
        <v>248264</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2249</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197016</v>
      </c>
      <c r="CS36" s="660"/>
      <c r="CT36" s="660"/>
      <c r="CU36" s="660"/>
      <c r="CV36" s="660"/>
      <c r="CW36" s="660"/>
      <c r="CX36" s="660"/>
      <c r="CY36" s="661"/>
      <c r="CZ36" s="664">
        <v>12.7</v>
      </c>
      <c r="DA36" s="689"/>
      <c r="DB36" s="689"/>
      <c r="DC36" s="694"/>
      <c r="DD36" s="668">
        <v>139766</v>
      </c>
      <c r="DE36" s="660"/>
      <c r="DF36" s="660"/>
      <c r="DG36" s="660"/>
      <c r="DH36" s="660"/>
      <c r="DI36" s="660"/>
      <c r="DJ36" s="660"/>
      <c r="DK36" s="661"/>
      <c r="DL36" s="668">
        <v>74020</v>
      </c>
      <c r="DM36" s="660"/>
      <c r="DN36" s="660"/>
      <c r="DO36" s="660"/>
      <c r="DP36" s="660"/>
      <c r="DQ36" s="660"/>
      <c r="DR36" s="660"/>
      <c r="DS36" s="660"/>
      <c r="DT36" s="660"/>
      <c r="DU36" s="660"/>
      <c r="DV36" s="661"/>
      <c r="DW36" s="664">
        <v>8.8000000000000007</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129238</v>
      </c>
      <c r="S37" s="660"/>
      <c r="T37" s="660"/>
      <c r="U37" s="660"/>
      <c r="V37" s="660"/>
      <c r="W37" s="660"/>
      <c r="X37" s="660"/>
      <c r="Y37" s="661"/>
      <c r="Z37" s="662">
        <v>7</v>
      </c>
      <c r="AA37" s="662"/>
      <c r="AB37" s="662"/>
      <c r="AC37" s="662"/>
      <c r="AD37" s="663">
        <v>6082</v>
      </c>
      <c r="AE37" s="663"/>
      <c r="AF37" s="663"/>
      <c r="AG37" s="663"/>
      <c r="AH37" s="663"/>
      <c r="AI37" s="663"/>
      <c r="AJ37" s="663"/>
      <c r="AK37" s="663"/>
      <c r="AL37" s="664">
        <v>0.7</v>
      </c>
      <c r="AM37" s="665"/>
      <c r="AN37" s="665"/>
      <c r="AO37" s="666"/>
      <c r="AQ37" s="722" t="s">
        <v>334</v>
      </c>
      <c r="AR37" s="723"/>
      <c r="AS37" s="723"/>
      <c r="AT37" s="723"/>
      <c r="AU37" s="723"/>
      <c r="AV37" s="723"/>
      <c r="AW37" s="723"/>
      <c r="AX37" s="723"/>
      <c r="AY37" s="724"/>
      <c r="AZ37" s="659">
        <v>118321</v>
      </c>
      <c r="BA37" s="660"/>
      <c r="BB37" s="660"/>
      <c r="BC37" s="660"/>
      <c r="BD37" s="692"/>
      <c r="BE37" s="692"/>
      <c r="BF37" s="705"/>
      <c r="BG37" s="656" t="s">
        <v>335</v>
      </c>
      <c r="BH37" s="657"/>
      <c r="BI37" s="657"/>
      <c r="BJ37" s="657"/>
      <c r="BK37" s="657"/>
      <c r="BL37" s="657"/>
      <c r="BM37" s="657"/>
      <c r="BN37" s="657"/>
      <c r="BO37" s="657"/>
      <c r="BP37" s="657"/>
      <c r="BQ37" s="657"/>
      <c r="BR37" s="657"/>
      <c r="BS37" s="657"/>
      <c r="BT37" s="657"/>
      <c r="BU37" s="658"/>
      <c r="BV37" s="659">
        <v>896</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8326</v>
      </c>
      <c r="CS37" s="692"/>
      <c r="CT37" s="692"/>
      <c r="CU37" s="692"/>
      <c r="CV37" s="692"/>
      <c r="CW37" s="692"/>
      <c r="CX37" s="692"/>
      <c r="CY37" s="693"/>
      <c r="CZ37" s="664">
        <v>0.5</v>
      </c>
      <c r="DA37" s="689"/>
      <c r="DB37" s="689"/>
      <c r="DC37" s="694"/>
      <c r="DD37" s="668">
        <v>8326</v>
      </c>
      <c r="DE37" s="692"/>
      <c r="DF37" s="692"/>
      <c r="DG37" s="692"/>
      <c r="DH37" s="692"/>
      <c r="DI37" s="692"/>
      <c r="DJ37" s="692"/>
      <c r="DK37" s="693"/>
      <c r="DL37" s="668">
        <v>4369</v>
      </c>
      <c r="DM37" s="692"/>
      <c r="DN37" s="692"/>
      <c r="DO37" s="692"/>
      <c r="DP37" s="692"/>
      <c r="DQ37" s="692"/>
      <c r="DR37" s="692"/>
      <c r="DS37" s="692"/>
      <c r="DT37" s="692"/>
      <c r="DU37" s="692"/>
      <c r="DV37" s="693"/>
      <c r="DW37" s="664">
        <v>0.5</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182178</v>
      </c>
      <c r="S38" s="660"/>
      <c r="T38" s="660"/>
      <c r="U38" s="660"/>
      <c r="V38" s="660"/>
      <c r="W38" s="660"/>
      <c r="X38" s="660"/>
      <c r="Y38" s="661"/>
      <c r="Z38" s="662">
        <v>9.9</v>
      </c>
      <c r="AA38" s="662"/>
      <c r="AB38" s="662"/>
      <c r="AC38" s="662"/>
      <c r="AD38" s="663" t="s">
        <v>138</v>
      </c>
      <c r="AE38" s="663"/>
      <c r="AF38" s="663"/>
      <c r="AG38" s="663"/>
      <c r="AH38" s="663"/>
      <c r="AI38" s="663"/>
      <c r="AJ38" s="663"/>
      <c r="AK38" s="663"/>
      <c r="AL38" s="664" t="s">
        <v>249</v>
      </c>
      <c r="AM38" s="665"/>
      <c r="AN38" s="665"/>
      <c r="AO38" s="666"/>
      <c r="AQ38" s="722" t="s">
        <v>338</v>
      </c>
      <c r="AR38" s="723"/>
      <c r="AS38" s="723"/>
      <c r="AT38" s="723"/>
      <c r="AU38" s="723"/>
      <c r="AV38" s="723"/>
      <c r="AW38" s="723"/>
      <c r="AX38" s="723"/>
      <c r="AY38" s="724"/>
      <c r="AZ38" s="659">
        <v>46437</v>
      </c>
      <c r="BA38" s="660"/>
      <c r="BB38" s="660"/>
      <c r="BC38" s="660"/>
      <c r="BD38" s="692"/>
      <c r="BE38" s="692"/>
      <c r="BF38" s="705"/>
      <c r="BG38" s="656" t="s">
        <v>339</v>
      </c>
      <c r="BH38" s="657"/>
      <c r="BI38" s="657"/>
      <c r="BJ38" s="657"/>
      <c r="BK38" s="657"/>
      <c r="BL38" s="657"/>
      <c r="BM38" s="657"/>
      <c r="BN38" s="657"/>
      <c r="BO38" s="657"/>
      <c r="BP38" s="657"/>
      <c r="BQ38" s="657"/>
      <c r="BR38" s="657"/>
      <c r="BS38" s="657"/>
      <c r="BT38" s="657"/>
      <c r="BU38" s="658"/>
      <c r="BV38" s="659">
        <v>113</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248264</v>
      </c>
      <c r="CS38" s="660"/>
      <c r="CT38" s="660"/>
      <c r="CU38" s="660"/>
      <c r="CV38" s="660"/>
      <c r="CW38" s="660"/>
      <c r="CX38" s="660"/>
      <c r="CY38" s="661"/>
      <c r="CZ38" s="664">
        <v>16</v>
      </c>
      <c r="DA38" s="689"/>
      <c r="DB38" s="689"/>
      <c r="DC38" s="694"/>
      <c r="DD38" s="668">
        <v>136061</v>
      </c>
      <c r="DE38" s="660"/>
      <c r="DF38" s="660"/>
      <c r="DG38" s="660"/>
      <c r="DH38" s="660"/>
      <c r="DI38" s="660"/>
      <c r="DJ38" s="660"/>
      <c r="DK38" s="661"/>
      <c r="DL38" s="668">
        <v>87010</v>
      </c>
      <c r="DM38" s="660"/>
      <c r="DN38" s="660"/>
      <c r="DO38" s="660"/>
      <c r="DP38" s="660"/>
      <c r="DQ38" s="660"/>
      <c r="DR38" s="660"/>
      <c r="DS38" s="660"/>
      <c r="DT38" s="660"/>
      <c r="DU38" s="660"/>
      <c r="DV38" s="661"/>
      <c r="DW38" s="664">
        <v>10.3</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138</v>
      </c>
      <c r="S39" s="660"/>
      <c r="T39" s="660"/>
      <c r="U39" s="660"/>
      <c r="V39" s="660"/>
      <c r="W39" s="660"/>
      <c r="X39" s="660"/>
      <c r="Y39" s="661"/>
      <c r="Z39" s="662" t="s">
        <v>249</v>
      </c>
      <c r="AA39" s="662"/>
      <c r="AB39" s="662"/>
      <c r="AC39" s="662"/>
      <c r="AD39" s="663" t="s">
        <v>138</v>
      </c>
      <c r="AE39" s="663"/>
      <c r="AF39" s="663"/>
      <c r="AG39" s="663"/>
      <c r="AH39" s="663"/>
      <c r="AI39" s="663"/>
      <c r="AJ39" s="663"/>
      <c r="AK39" s="663"/>
      <c r="AL39" s="664" t="s">
        <v>138</v>
      </c>
      <c r="AM39" s="665"/>
      <c r="AN39" s="665"/>
      <c r="AO39" s="666"/>
      <c r="AQ39" s="722" t="s">
        <v>342</v>
      </c>
      <c r="AR39" s="723"/>
      <c r="AS39" s="723"/>
      <c r="AT39" s="723"/>
      <c r="AU39" s="723"/>
      <c r="AV39" s="723"/>
      <c r="AW39" s="723"/>
      <c r="AX39" s="723"/>
      <c r="AY39" s="724"/>
      <c r="AZ39" s="659" t="s">
        <v>138</v>
      </c>
      <c r="BA39" s="660"/>
      <c r="BB39" s="660"/>
      <c r="BC39" s="660"/>
      <c r="BD39" s="692"/>
      <c r="BE39" s="692"/>
      <c r="BF39" s="705"/>
      <c r="BG39" s="656" t="s">
        <v>343</v>
      </c>
      <c r="BH39" s="657"/>
      <c r="BI39" s="657"/>
      <c r="BJ39" s="657"/>
      <c r="BK39" s="657"/>
      <c r="BL39" s="657"/>
      <c r="BM39" s="657"/>
      <c r="BN39" s="657"/>
      <c r="BO39" s="657"/>
      <c r="BP39" s="657"/>
      <c r="BQ39" s="657"/>
      <c r="BR39" s="657"/>
      <c r="BS39" s="657"/>
      <c r="BT39" s="657"/>
      <c r="BU39" s="658"/>
      <c r="BV39" s="659">
        <v>170</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70477</v>
      </c>
      <c r="CS39" s="692"/>
      <c r="CT39" s="692"/>
      <c r="CU39" s="692"/>
      <c r="CV39" s="692"/>
      <c r="CW39" s="692"/>
      <c r="CX39" s="692"/>
      <c r="CY39" s="693"/>
      <c r="CZ39" s="664">
        <v>4.5999999999999996</v>
      </c>
      <c r="DA39" s="689"/>
      <c r="DB39" s="689"/>
      <c r="DC39" s="694"/>
      <c r="DD39" s="668">
        <v>70286</v>
      </c>
      <c r="DE39" s="692"/>
      <c r="DF39" s="692"/>
      <c r="DG39" s="692"/>
      <c r="DH39" s="692"/>
      <c r="DI39" s="692"/>
      <c r="DJ39" s="692"/>
      <c r="DK39" s="693"/>
      <c r="DL39" s="668" t="s">
        <v>138</v>
      </c>
      <c r="DM39" s="692"/>
      <c r="DN39" s="692"/>
      <c r="DO39" s="692"/>
      <c r="DP39" s="692"/>
      <c r="DQ39" s="692"/>
      <c r="DR39" s="692"/>
      <c r="DS39" s="692"/>
      <c r="DT39" s="692"/>
      <c r="DU39" s="692"/>
      <c r="DV39" s="693"/>
      <c r="DW39" s="664" t="s">
        <v>138</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6078</v>
      </c>
      <c r="S40" s="660"/>
      <c r="T40" s="660"/>
      <c r="U40" s="660"/>
      <c r="V40" s="660"/>
      <c r="W40" s="660"/>
      <c r="X40" s="660"/>
      <c r="Y40" s="661"/>
      <c r="Z40" s="662">
        <v>0.3</v>
      </c>
      <c r="AA40" s="662"/>
      <c r="AB40" s="662"/>
      <c r="AC40" s="662"/>
      <c r="AD40" s="663" t="s">
        <v>138</v>
      </c>
      <c r="AE40" s="663"/>
      <c r="AF40" s="663"/>
      <c r="AG40" s="663"/>
      <c r="AH40" s="663"/>
      <c r="AI40" s="663"/>
      <c r="AJ40" s="663"/>
      <c r="AK40" s="663"/>
      <c r="AL40" s="664" t="s">
        <v>138</v>
      </c>
      <c r="AM40" s="665"/>
      <c r="AN40" s="665"/>
      <c r="AO40" s="666"/>
      <c r="AQ40" s="722" t="s">
        <v>346</v>
      </c>
      <c r="AR40" s="723"/>
      <c r="AS40" s="723"/>
      <c r="AT40" s="723"/>
      <c r="AU40" s="723"/>
      <c r="AV40" s="723"/>
      <c r="AW40" s="723"/>
      <c r="AX40" s="723"/>
      <c r="AY40" s="724"/>
      <c r="AZ40" s="659" t="s">
        <v>249</v>
      </c>
      <c r="BA40" s="660"/>
      <c r="BB40" s="660"/>
      <c r="BC40" s="660"/>
      <c r="BD40" s="692"/>
      <c r="BE40" s="692"/>
      <c r="BF40" s="705"/>
      <c r="BG40" s="709" t="s">
        <v>347</v>
      </c>
      <c r="BH40" s="710"/>
      <c r="BI40" s="710"/>
      <c r="BJ40" s="710"/>
      <c r="BK40" s="710"/>
      <c r="BL40" s="223"/>
      <c r="BM40" s="657" t="s">
        <v>348</v>
      </c>
      <c r="BN40" s="657"/>
      <c r="BO40" s="657"/>
      <c r="BP40" s="657"/>
      <c r="BQ40" s="657"/>
      <c r="BR40" s="657"/>
      <c r="BS40" s="657"/>
      <c r="BT40" s="657"/>
      <c r="BU40" s="658"/>
      <c r="BV40" s="659">
        <v>77</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t="s">
        <v>138</v>
      </c>
      <c r="CS40" s="660"/>
      <c r="CT40" s="660"/>
      <c r="CU40" s="660"/>
      <c r="CV40" s="660"/>
      <c r="CW40" s="660"/>
      <c r="CX40" s="660"/>
      <c r="CY40" s="661"/>
      <c r="CZ40" s="664" t="s">
        <v>138</v>
      </c>
      <c r="DA40" s="689"/>
      <c r="DB40" s="689"/>
      <c r="DC40" s="694"/>
      <c r="DD40" s="668" t="s">
        <v>138</v>
      </c>
      <c r="DE40" s="660"/>
      <c r="DF40" s="660"/>
      <c r="DG40" s="660"/>
      <c r="DH40" s="660"/>
      <c r="DI40" s="660"/>
      <c r="DJ40" s="660"/>
      <c r="DK40" s="661"/>
      <c r="DL40" s="668" t="s">
        <v>138</v>
      </c>
      <c r="DM40" s="660"/>
      <c r="DN40" s="660"/>
      <c r="DO40" s="660"/>
      <c r="DP40" s="660"/>
      <c r="DQ40" s="660"/>
      <c r="DR40" s="660"/>
      <c r="DS40" s="660"/>
      <c r="DT40" s="660"/>
      <c r="DU40" s="660"/>
      <c r="DV40" s="661"/>
      <c r="DW40" s="664" t="s">
        <v>138</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1843558</v>
      </c>
      <c r="S41" s="732"/>
      <c r="T41" s="732"/>
      <c r="U41" s="732"/>
      <c r="V41" s="732"/>
      <c r="W41" s="732"/>
      <c r="X41" s="732"/>
      <c r="Y41" s="736"/>
      <c r="Z41" s="737">
        <v>100</v>
      </c>
      <c r="AA41" s="737"/>
      <c r="AB41" s="737"/>
      <c r="AC41" s="737"/>
      <c r="AD41" s="738">
        <v>834946</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27560</v>
      </c>
      <c r="BA41" s="660"/>
      <c r="BB41" s="660"/>
      <c r="BC41" s="660"/>
      <c r="BD41" s="692"/>
      <c r="BE41" s="692"/>
      <c r="BF41" s="705"/>
      <c r="BG41" s="709"/>
      <c r="BH41" s="710"/>
      <c r="BI41" s="710"/>
      <c r="BJ41" s="710"/>
      <c r="BK41" s="710"/>
      <c r="BL41" s="223"/>
      <c r="BM41" s="657" t="s">
        <v>352</v>
      </c>
      <c r="BN41" s="657"/>
      <c r="BO41" s="657"/>
      <c r="BP41" s="657"/>
      <c r="BQ41" s="657"/>
      <c r="BR41" s="657"/>
      <c r="BS41" s="657"/>
      <c r="BT41" s="657"/>
      <c r="BU41" s="658"/>
      <c r="BV41" s="659" t="s">
        <v>138</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249</v>
      </c>
      <c r="CS41" s="692"/>
      <c r="CT41" s="692"/>
      <c r="CU41" s="692"/>
      <c r="CV41" s="692"/>
      <c r="CW41" s="692"/>
      <c r="CX41" s="692"/>
      <c r="CY41" s="693"/>
      <c r="CZ41" s="664" t="s">
        <v>249</v>
      </c>
      <c r="DA41" s="689"/>
      <c r="DB41" s="689"/>
      <c r="DC41" s="694"/>
      <c r="DD41" s="668" t="s">
        <v>138</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354</v>
      </c>
      <c r="AR42" s="729"/>
      <c r="AS42" s="729"/>
      <c r="AT42" s="729"/>
      <c r="AU42" s="729"/>
      <c r="AV42" s="729"/>
      <c r="AW42" s="729"/>
      <c r="AX42" s="729"/>
      <c r="AY42" s="730"/>
      <c r="AZ42" s="731">
        <v>55946</v>
      </c>
      <c r="BA42" s="732"/>
      <c r="BB42" s="732"/>
      <c r="BC42" s="732"/>
      <c r="BD42" s="718"/>
      <c r="BE42" s="718"/>
      <c r="BF42" s="720"/>
      <c r="BG42" s="711"/>
      <c r="BH42" s="712"/>
      <c r="BI42" s="712"/>
      <c r="BJ42" s="712"/>
      <c r="BK42" s="712"/>
      <c r="BL42" s="224"/>
      <c r="BM42" s="681" t="s">
        <v>355</v>
      </c>
      <c r="BN42" s="681"/>
      <c r="BO42" s="681"/>
      <c r="BP42" s="681"/>
      <c r="BQ42" s="681"/>
      <c r="BR42" s="681"/>
      <c r="BS42" s="681"/>
      <c r="BT42" s="681"/>
      <c r="BU42" s="682"/>
      <c r="BV42" s="731">
        <v>440</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281599</v>
      </c>
      <c r="CS42" s="692"/>
      <c r="CT42" s="692"/>
      <c r="CU42" s="692"/>
      <c r="CV42" s="692"/>
      <c r="CW42" s="692"/>
      <c r="CX42" s="692"/>
      <c r="CY42" s="693"/>
      <c r="CZ42" s="664">
        <v>18.2</v>
      </c>
      <c r="DA42" s="689"/>
      <c r="DB42" s="689"/>
      <c r="DC42" s="694"/>
      <c r="DD42" s="668">
        <v>97749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357</v>
      </c>
      <c r="CD43" s="656" t="s">
        <v>358</v>
      </c>
      <c r="CE43" s="657"/>
      <c r="CF43" s="657"/>
      <c r="CG43" s="657"/>
      <c r="CH43" s="657"/>
      <c r="CI43" s="657"/>
      <c r="CJ43" s="657"/>
      <c r="CK43" s="657"/>
      <c r="CL43" s="657"/>
      <c r="CM43" s="657"/>
      <c r="CN43" s="657"/>
      <c r="CO43" s="657"/>
      <c r="CP43" s="657"/>
      <c r="CQ43" s="658"/>
      <c r="CR43" s="659" t="s">
        <v>138</v>
      </c>
      <c r="CS43" s="692"/>
      <c r="CT43" s="692"/>
      <c r="CU43" s="692"/>
      <c r="CV43" s="692"/>
      <c r="CW43" s="692"/>
      <c r="CX43" s="692"/>
      <c r="CY43" s="693"/>
      <c r="CZ43" s="664" t="s">
        <v>249</v>
      </c>
      <c r="DA43" s="689"/>
      <c r="DB43" s="689"/>
      <c r="DC43" s="694"/>
      <c r="DD43" s="668" t="s">
        <v>249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360</v>
      </c>
      <c r="CG44" s="657"/>
      <c r="CH44" s="657"/>
      <c r="CI44" s="657"/>
      <c r="CJ44" s="657"/>
      <c r="CK44" s="657"/>
      <c r="CL44" s="657"/>
      <c r="CM44" s="657"/>
      <c r="CN44" s="657"/>
      <c r="CO44" s="657"/>
      <c r="CP44" s="657"/>
      <c r="CQ44" s="658"/>
      <c r="CR44" s="659">
        <v>281599</v>
      </c>
      <c r="CS44" s="660"/>
      <c r="CT44" s="660"/>
      <c r="CU44" s="660"/>
      <c r="CV44" s="660"/>
      <c r="CW44" s="660"/>
      <c r="CX44" s="660"/>
      <c r="CY44" s="661"/>
      <c r="CZ44" s="664">
        <v>18.2</v>
      </c>
      <c r="DA44" s="665"/>
      <c r="DB44" s="665"/>
      <c r="DC44" s="671"/>
      <c r="DD44" s="668">
        <v>97749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33882</v>
      </c>
      <c r="CS45" s="692"/>
      <c r="CT45" s="692"/>
      <c r="CU45" s="692"/>
      <c r="CV45" s="692"/>
      <c r="CW45" s="692"/>
      <c r="CX45" s="692"/>
      <c r="CY45" s="693"/>
      <c r="CZ45" s="664">
        <v>2.2000000000000002</v>
      </c>
      <c r="DA45" s="689"/>
      <c r="DB45" s="689"/>
      <c r="DC45" s="694"/>
      <c r="DD45" s="668">
        <v>10789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363</v>
      </c>
      <c r="CG46" s="657"/>
      <c r="CH46" s="657"/>
      <c r="CI46" s="657"/>
      <c r="CJ46" s="657"/>
      <c r="CK46" s="657"/>
      <c r="CL46" s="657"/>
      <c r="CM46" s="657"/>
      <c r="CN46" s="657"/>
      <c r="CO46" s="657"/>
      <c r="CP46" s="657"/>
      <c r="CQ46" s="658"/>
      <c r="CR46" s="659">
        <v>246367</v>
      </c>
      <c r="CS46" s="660"/>
      <c r="CT46" s="660"/>
      <c r="CU46" s="660"/>
      <c r="CV46" s="660"/>
      <c r="CW46" s="660"/>
      <c r="CX46" s="660"/>
      <c r="CY46" s="661"/>
      <c r="CZ46" s="664">
        <v>15.9</v>
      </c>
      <c r="DA46" s="665"/>
      <c r="DB46" s="665"/>
      <c r="DC46" s="671"/>
      <c r="DD46" s="668">
        <v>85610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364</v>
      </c>
      <c r="CG47" s="657"/>
      <c r="CH47" s="657"/>
      <c r="CI47" s="657"/>
      <c r="CJ47" s="657"/>
      <c r="CK47" s="657"/>
      <c r="CL47" s="657"/>
      <c r="CM47" s="657"/>
      <c r="CN47" s="657"/>
      <c r="CO47" s="657"/>
      <c r="CP47" s="657"/>
      <c r="CQ47" s="658"/>
      <c r="CR47" s="659" t="s">
        <v>249</v>
      </c>
      <c r="CS47" s="692"/>
      <c r="CT47" s="692"/>
      <c r="CU47" s="692"/>
      <c r="CV47" s="692"/>
      <c r="CW47" s="692"/>
      <c r="CX47" s="692"/>
      <c r="CY47" s="693"/>
      <c r="CZ47" s="664" t="s">
        <v>138</v>
      </c>
      <c r="DA47" s="689"/>
      <c r="DB47" s="689"/>
      <c r="DC47" s="694"/>
      <c r="DD47" s="668" t="s">
        <v>249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365</v>
      </c>
      <c r="CG48" s="657"/>
      <c r="CH48" s="657"/>
      <c r="CI48" s="657"/>
      <c r="CJ48" s="657"/>
      <c r="CK48" s="657"/>
      <c r="CL48" s="657"/>
      <c r="CM48" s="657"/>
      <c r="CN48" s="657"/>
      <c r="CO48" s="657"/>
      <c r="CP48" s="657"/>
      <c r="CQ48" s="658"/>
      <c r="CR48" s="659" t="s">
        <v>249</v>
      </c>
      <c r="CS48" s="660"/>
      <c r="CT48" s="660"/>
      <c r="CU48" s="660"/>
      <c r="CV48" s="660"/>
      <c r="CW48" s="660"/>
      <c r="CX48" s="660"/>
      <c r="CY48" s="661"/>
      <c r="CZ48" s="664" t="s">
        <v>138</v>
      </c>
      <c r="DA48" s="665"/>
      <c r="DB48" s="665"/>
      <c r="DC48" s="671"/>
      <c r="DD48" s="668" t="s">
        <v>138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366</v>
      </c>
      <c r="CE49" s="681"/>
      <c r="CF49" s="681"/>
      <c r="CG49" s="681"/>
      <c r="CH49" s="681"/>
      <c r="CI49" s="681"/>
      <c r="CJ49" s="681"/>
      <c r="CK49" s="681"/>
      <c r="CL49" s="681"/>
      <c r="CM49" s="681"/>
      <c r="CN49" s="681"/>
      <c r="CO49" s="681"/>
      <c r="CP49" s="681"/>
      <c r="CQ49" s="682"/>
      <c r="CR49" s="731">
        <v>1547239</v>
      </c>
      <c r="CS49" s="718"/>
      <c r="CT49" s="718"/>
      <c r="CU49" s="718"/>
      <c r="CV49" s="718"/>
      <c r="CW49" s="718"/>
      <c r="CX49" s="718"/>
      <c r="CY49" s="747"/>
      <c r="CZ49" s="739">
        <v>100</v>
      </c>
      <c r="DA49" s="748"/>
      <c r="DB49" s="748"/>
      <c r="DC49" s="749"/>
      <c r="DD49" s="750">
        <v>1084177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LuKD4hqbmMwBCnmR8AgPytWJWPXVmhq3M+25nmuB/MsxlTyNcCb199qv00TEGkWiVSZk8zUGSDY5zK9NiTPPQ==" saltValue="GImINISdou7dtqadWltZ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389</v>
      </c>
      <c r="C7" s="786"/>
      <c r="D7" s="786"/>
      <c r="E7" s="786"/>
      <c r="F7" s="786"/>
      <c r="G7" s="786"/>
      <c r="H7" s="786"/>
      <c r="I7" s="786"/>
      <c r="J7" s="786"/>
      <c r="K7" s="786"/>
      <c r="L7" s="786"/>
      <c r="M7" s="786"/>
      <c r="N7" s="786"/>
      <c r="O7" s="786"/>
      <c r="P7" s="787"/>
      <c r="Q7" s="788">
        <v>1843</v>
      </c>
      <c r="R7" s="789"/>
      <c r="S7" s="789"/>
      <c r="T7" s="789"/>
      <c r="U7" s="789"/>
      <c r="V7" s="789">
        <v>1547</v>
      </c>
      <c r="W7" s="789"/>
      <c r="X7" s="789"/>
      <c r="Y7" s="789"/>
      <c r="Z7" s="789"/>
      <c r="AA7" s="789">
        <f>Q7-V7</f>
        <v>296</v>
      </c>
      <c r="AB7" s="789"/>
      <c r="AC7" s="789"/>
      <c r="AD7" s="789"/>
      <c r="AE7" s="790"/>
      <c r="AF7" s="791">
        <v>243</v>
      </c>
      <c r="AG7" s="792"/>
      <c r="AH7" s="792"/>
      <c r="AI7" s="792"/>
      <c r="AJ7" s="793"/>
      <c r="AK7" s="794">
        <v>0</v>
      </c>
      <c r="AL7" s="795"/>
      <c r="AM7" s="795"/>
      <c r="AN7" s="795"/>
      <c r="AO7" s="795"/>
      <c r="AP7" s="795">
        <v>1251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579</v>
      </c>
      <c r="BT7" s="783"/>
      <c r="BU7" s="783"/>
      <c r="BV7" s="783"/>
      <c r="BW7" s="783"/>
      <c r="BX7" s="783"/>
      <c r="BY7" s="783"/>
      <c r="BZ7" s="783"/>
      <c r="CA7" s="783"/>
      <c r="CB7" s="783"/>
      <c r="CC7" s="783"/>
      <c r="CD7" s="783"/>
      <c r="CE7" s="783"/>
      <c r="CF7" s="783"/>
      <c r="CG7" s="798"/>
      <c r="CH7" s="779">
        <v>14</v>
      </c>
      <c r="CI7" s="780"/>
      <c r="CJ7" s="780"/>
      <c r="CK7" s="780"/>
      <c r="CL7" s="781"/>
      <c r="CM7" s="779">
        <v>52</v>
      </c>
      <c r="CN7" s="780"/>
      <c r="CO7" s="780"/>
      <c r="CP7" s="780"/>
      <c r="CQ7" s="781"/>
      <c r="CR7" s="779">
        <v>10</v>
      </c>
      <c r="CS7" s="780"/>
      <c r="CT7" s="780"/>
      <c r="CU7" s="780"/>
      <c r="CV7" s="781"/>
      <c r="CW7" s="779">
        <v>20</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1843</v>
      </c>
      <c r="R23" s="829"/>
      <c r="S23" s="829"/>
      <c r="T23" s="829"/>
      <c r="U23" s="829"/>
      <c r="V23" s="829">
        <v>1547</v>
      </c>
      <c r="W23" s="829"/>
      <c r="X23" s="829"/>
      <c r="Y23" s="829"/>
      <c r="Z23" s="829"/>
      <c r="AA23" s="829">
        <v>296</v>
      </c>
      <c r="AB23" s="829"/>
      <c r="AC23" s="829"/>
      <c r="AD23" s="829"/>
      <c r="AE23" s="830"/>
      <c r="AF23" s="831">
        <v>243</v>
      </c>
      <c r="AG23" s="829"/>
      <c r="AH23" s="829"/>
      <c r="AI23" s="829"/>
      <c r="AJ23" s="832"/>
      <c r="AK23" s="833"/>
      <c r="AL23" s="834"/>
      <c r="AM23" s="834"/>
      <c r="AN23" s="834"/>
      <c r="AO23" s="834"/>
      <c r="AP23" s="829">
        <v>1251</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135</v>
      </c>
      <c r="R28" s="859"/>
      <c r="S28" s="859"/>
      <c r="T28" s="859"/>
      <c r="U28" s="859"/>
      <c r="V28" s="859">
        <v>133</v>
      </c>
      <c r="W28" s="859"/>
      <c r="X28" s="859"/>
      <c r="Y28" s="859"/>
      <c r="Z28" s="859"/>
      <c r="AA28" s="859">
        <f>Q28-V28</f>
        <v>2</v>
      </c>
      <c r="AB28" s="859"/>
      <c r="AC28" s="859"/>
      <c r="AD28" s="859"/>
      <c r="AE28" s="860"/>
      <c r="AF28" s="861">
        <v>2</v>
      </c>
      <c r="AG28" s="859"/>
      <c r="AH28" s="859"/>
      <c r="AI28" s="859"/>
      <c r="AJ28" s="862"/>
      <c r="AK28" s="863">
        <v>14</v>
      </c>
      <c r="AL28" s="864"/>
      <c r="AM28" s="864"/>
      <c r="AN28" s="864"/>
      <c r="AO28" s="864"/>
      <c r="AP28" s="864">
        <v>0</v>
      </c>
      <c r="AQ28" s="864"/>
      <c r="AR28" s="864"/>
      <c r="AS28" s="864"/>
      <c r="AT28" s="864"/>
      <c r="AU28" s="864">
        <v>0</v>
      </c>
      <c r="AV28" s="864"/>
      <c r="AW28" s="864"/>
      <c r="AX28" s="864"/>
      <c r="AY28" s="864"/>
      <c r="AZ28" s="865">
        <v>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70</v>
      </c>
      <c r="R29" s="820"/>
      <c r="S29" s="820"/>
      <c r="T29" s="820"/>
      <c r="U29" s="820"/>
      <c r="V29" s="820">
        <v>65</v>
      </c>
      <c r="W29" s="820"/>
      <c r="X29" s="820"/>
      <c r="Y29" s="820"/>
      <c r="Z29" s="820"/>
      <c r="AA29" s="820">
        <f t="shared" ref="AA29:AA32" si="0">Q29-V29</f>
        <v>5</v>
      </c>
      <c r="AB29" s="820"/>
      <c r="AC29" s="820"/>
      <c r="AD29" s="820"/>
      <c r="AE29" s="821"/>
      <c r="AF29" s="822">
        <v>5</v>
      </c>
      <c r="AG29" s="823"/>
      <c r="AH29" s="823"/>
      <c r="AI29" s="823"/>
      <c r="AJ29" s="824"/>
      <c r="AK29" s="870">
        <v>13</v>
      </c>
      <c r="AL29" s="866"/>
      <c r="AM29" s="866"/>
      <c r="AN29" s="866"/>
      <c r="AO29" s="866"/>
      <c r="AP29" s="866">
        <v>38</v>
      </c>
      <c r="AQ29" s="866"/>
      <c r="AR29" s="866"/>
      <c r="AS29" s="866"/>
      <c r="AT29" s="866"/>
      <c r="AU29" s="866">
        <v>38</v>
      </c>
      <c r="AV29" s="866"/>
      <c r="AW29" s="866"/>
      <c r="AX29" s="866"/>
      <c r="AY29" s="866"/>
      <c r="AZ29" s="867">
        <v>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185</v>
      </c>
      <c r="R30" s="820"/>
      <c r="S30" s="820"/>
      <c r="T30" s="820"/>
      <c r="U30" s="820"/>
      <c r="V30" s="820">
        <v>169</v>
      </c>
      <c r="W30" s="820"/>
      <c r="X30" s="820"/>
      <c r="Y30" s="820"/>
      <c r="Z30" s="820"/>
      <c r="AA30" s="820">
        <f t="shared" si="0"/>
        <v>16</v>
      </c>
      <c r="AB30" s="820"/>
      <c r="AC30" s="820"/>
      <c r="AD30" s="820"/>
      <c r="AE30" s="821"/>
      <c r="AF30" s="822">
        <v>16</v>
      </c>
      <c r="AG30" s="823"/>
      <c r="AH30" s="823"/>
      <c r="AI30" s="823"/>
      <c r="AJ30" s="824"/>
      <c r="AK30" s="870">
        <v>32</v>
      </c>
      <c r="AL30" s="866"/>
      <c r="AM30" s="866"/>
      <c r="AN30" s="866"/>
      <c r="AO30" s="866"/>
      <c r="AP30" s="866">
        <v>0</v>
      </c>
      <c r="AQ30" s="866"/>
      <c r="AR30" s="866"/>
      <c r="AS30" s="866"/>
      <c r="AT30" s="866"/>
      <c r="AU30" s="866">
        <v>0</v>
      </c>
      <c r="AV30" s="866"/>
      <c r="AW30" s="866"/>
      <c r="AX30" s="866"/>
      <c r="AY30" s="866"/>
      <c r="AZ30" s="867">
        <v>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407</v>
      </c>
      <c r="C31" s="817"/>
      <c r="D31" s="817"/>
      <c r="E31" s="817"/>
      <c r="F31" s="817"/>
      <c r="G31" s="817"/>
      <c r="H31" s="817"/>
      <c r="I31" s="817"/>
      <c r="J31" s="817"/>
      <c r="K31" s="817"/>
      <c r="L31" s="817"/>
      <c r="M31" s="817"/>
      <c r="N31" s="817"/>
      <c r="O31" s="817"/>
      <c r="P31" s="818"/>
      <c r="Q31" s="819">
        <v>0</v>
      </c>
      <c r="R31" s="820"/>
      <c r="S31" s="820"/>
      <c r="T31" s="820"/>
      <c r="U31" s="820"/>
      <c r="V31" s="820">
        <v>0</v>
      </c>
      <c r="W31" s="820"/>
      <c r="X31" s="820"/>
      <c r="Y31" s="820"/>
      <c r="Z31" s="820"/>
      <c r="AA31" s="820">
        <f t="shared" si="0"/>
        <v>0</v>
      </c>
      <c r="AB31" s="820"/>
      <c r="AC31" s="820"/>
      <c r="AD31" s="820"/>
      <c r="AE31" s="821"/>
      <c r="AF31" s="822">
        <v>0</v>
      </c>
      <c r="AG31" s="823"/>
      <c r="AH31" s="823"/>
      <c r="AI31" s="823"/>
      <c r="AJ31" s="824"/>
      <c r="AK31" s="870">
        <v>0</v>
      </c>
      <c r="AL31" s="866"/>
      <c r="AM31" s="866"/>
      <c r="AN31" s="866"/>
      <c r="AO31" s="866"/>
      <c r="AP31" s="866">
        <v>0</v>
      </c>
      <c r="AQ31" s="866"/>
      <c r="AR31" s="866"/>
      <c r="AS31" s="866"/>
      <c r="AT31" s="866"/>
      <c r="AU31" s="866">
        <v>0</v>
      </c>
      <c r="AV31" s="866"/>
      <c r="AW31" s="866"/>
      <c r="AX31" s="866"/>
      <c r="AY31" s="866"/>
      <c r="AZ31" s="867">
        <v>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408</v>
      </c>
      <c r="C32" s="817"/>
      <c r="D32" s="817"/>
      <c r="E32" s="817"/>
      <c r="F32" s="817"/>
      <c r="G32" s="817"/>
      <c r="H32" s="817"/>
      <c r="I32" s="817"/>
      <c r="J32" s="817"/>
      <c r="K32" s="817"/>
      <c r="L32" s="817"/>
      <c r="M32" s="817"/>
      <c r="N32" s="817"/>
      <c r="O32" s="817"/>
      <c r="P32" s="818"/>
      <c r="Q32" s="819">
        <v>15</v>
      </c>
      <c r="R32" s="820"/>
      <c r="S32" s="820"/>
      <c r="T32" s="820"/>
      <c r="U32" s="820"/>
      <c r="V32" s="820">
        <v>13</v>
      </c>
      <c r="W32" s="820"/>
      <c r="X32" s="820"/>
      <c r="Y32" s="820"/>
      <c r="Z32" s="820"/>
      <c r="AA32" s="820">
        <f t="shared" si="0"/>
        <v>2</v>
      </c>
      <c r="AB32" s="820"/>
      <c r="AC32" s="820"/>
      <c r="AD32" s="820"/>
      <c r="AE32" s="821"/>
      <c r="AF32" s="822">
        <v>1</v>
      </c>
      <c r="AG32" s="823"/>
      <c r="AH32" s="823"/>
      <c r="AI32" s="823"/>
      <c r="AJ32" s="824"/>
      <c r="AK32" s="870">
        <v>4</v>
      </c>
      <c r="AL32" s="866"/>
      <c r="AM32" s="866"/>
      <c r="AN32" s="866"/>
      <c r="AO32" s="866"/>
      <c r="AP32" s="866">
        <v>0</v>
      </c>
      <c r="AQ32" s="866"/>
      <c r="AR32" s="866"/>
      <c r="AS32" s="866"/>
      <c r="AT32" s="866"/>
      <c r="AU32" s="866">
        <v>0</v>
      </c>
      <c r="AV32" s="866"/>
      <c r="AW32" s="866"/>
      <c r="AX32" s="866"/>
      <c r="AY32" s="866"/>
      <c r="AZ32" s="867">
        <v>0</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409</v>
      </c>
      <c r="C33" s="817"/>
      <c r="D33" s="817"/>
      <c r="E33" s="817"/>
      <c r="F33" s="817"/>
      <c r="G33" s="817"/>
      <c r="H33" s="817"/>
      <c r="I33" s="817"/>
      <c r="J33" s="817"/>
      <c r="K33" s="817"/>
      <c r="L33" s="817"/>
      <c r="M33" s="817"/>
      <c r="N33" s="817"/>
      <c r="O33" s="817"/>
      <c r="P33" s="818"/>
      <c r="Q33" s="819">
        <v>177</v>
      </c>
      <c r="R33" s="820"/>
      <c r="S33" s="820"/>
      <c r="T33" s="820"/>
      <c r="U33" s="820"/>
      <c r="V33" s="820">
        <v>165</v>
      </c>
      <c r="W33" s="820"/>
      <c r="X33" s="820"/>
      <c r="Y33" s="820"/>
      <c r="Z33" s="820"/>
      <c r="AA33" s="820">
        <f>Q33-V33</f>
        <v>12</v>
      </c>
      <c r="AB33" s="820"/>
      <c r="AC33" s="820"/>
      <c r="AD33" s="820"/>
      <c r="AE33" s="821"/>
      <c r="AF33" s="822">
        <v>12</v>
      </c>
      <c r="AG33" s="823"/>
      <c r="AH33" s="823"/>
      <c r="AI33" s="823"/>
      <c r="AJ33" s="824"/>
      <c r="AK33" s="870">
        <v>46</v>
      </c>
      <c r="AL33" s="866"/>
      <c r="AM33" s="866"/>
      <c r="AN33" s="866"/>
      <c r="AO33" s="866"/>
      <c r="AP33" s="866">
        <v>452</v>
      </c>
      <c r="AQ33" s="866"/>
      <c r="AR33" s="866"/>
      <c r="AS33" s="866"/>
      <c r="AT33" s="866"/>
      <c r="AU33" s="866">
        <v>452</v>
      </c>
      <c r="AV33" s="866"/>
      <c r="AW33" s="866"/>
      <c r="AX33" s="866"/>
      <c r="AY33" s="866"/>
      <c r="AZ33" s="867">
        <v>0</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411</v>
      </c>
      <c r="C34" s="817"/>
      <c r="D34" s="817"/>
      <c r="E34" s="817"/>
      <c r="F34" s="817"/>
      <c r="G34" s="817"/>
      <c r="H34" s="817"/>
      <c r="I34" s="817"/>
      <c r="J34" s="817"/>
      <c r="K34" s="817"/>
      <c r="L34" s="817"/>
      <c r="M34" s="817"/>
      <c r="N34" s="817"/>
      <c r="O34" s="817"/>
      <c r="P34" s="818"/>
      <c r="Q34" s="819">
        <v>126</v>
      </c>
      <c r="R34" s="820"/>
      <c r="S34" s="820"/>
      <c r="T34" s="820"/>
      <c r="U34" s="820"/>
      <c r="V34" s="820">
        <v>122</v>
      </c>
      <c r="W34" s="820"/>
      <c r="X34" s="820"/>
      <c r="Y34" s="820"/>
      <c r="Z34" s="820"/>
      <c r="AA34" s="820">
        <f t="shared" ref="AA34:AA35" si="1">Q34-V34</f>
        <v>4</v>
      </c>
      <c r="AB34" s="820"/>
      <c r="AC34" s="820"/>
      <c r="AD34" s="820"/>
      <c r="AE34" s="821"/>
      <c r="AF34" s="822">
        <v>4</v>
      </c>
      <c r="AG34" s="823"/>
      <c r="AH34" s="823"/>
      <c r="AI34" s="823"/>
      <c r="AJ34" s="824"/>
      <c r="AK34" s="870">
        <v>111</v>
      </c>
      <c r="AL34" s="866"/>
      <c r="AM34" s="866"/>
      <c r="AN34" s="866"/>
      <c r="AO34" s="866"/>
      <c r="AP34" s="866">
        <v>207</v>
      </c>
      <c r="AQ34" s="866"/>
      <c r="AR34" s="866"/>
      <c r="AS34" s="866"/>
      <c r="AT34" s="866"/>
      <c r="AU34" s="866">
        <v>207</v>
      </c>
      <c r="AV34" s="866"/>
      <c r="AW34" s="866"/>
      <c r="AX34" s="866"/>
      <c r="AY34" s="866"/>
      <c r="AZ34" s="867">
        <v>0</v>
      </c>
      <c r="BA34" s="867"/>
      <c r="BB34" s="867"/>
      <c r="BC34" s="867"/>
      <c r="BD34" s="867"/>
      <c r="BE34" s="868" t="s">
        <v>410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412</v>
      </c>
      <c r="C35" s="817"/>
      <c r="D35" s="817"/>
      <c r="E35" s="817"/>
      <c r="F35" s="817"/>
      <c r="G35" s="817"/>
      <c r="H35" s="817"/>
      <c r="I35" s="817"/>
      <c r="J35" s="817"/>
      <c r="K35" s="817"/>
      <c r="L35" s="817"/>
      <c r="M35" s="817"/>
      <c r="N35" s="817"/>
      <c r="O35" s="817"/>
      <c r="P35" s="818"/>
      <c r="Q35" s="819">
        <v>8</v>
      </c>
      <c r="R35" s="820"/>
      <c r="S35" s="820"/>
      <c r="T35" s="820"/>
      <c r="U35" s="820"/>
      <c r="V35" s="820">
        <v>6</v>
      </c>
      <c r="W35" s="820"/>
      <c r="X35" s="820"/>
      <c r="Y35" s="820"/>
      <c r="Z35" s="820"/>
      <c r="AA35" s="820">
        <f t="shared" si="1"/>
        <v>2</v>
      </c>
      <c r="AB35" s="820"/>
      <c r="AC35" s="820"/>
      <c r="AD35" s="820"/>
      <c r="AE35" s="821"/>
      <c r="AF35" s="822">
        <v>2</v>
      </c>
      <c r="AG35" s="823"/>
      <c r="AH35" s="823"/>
      <c r="AI35" s="823"/>
      <c r="AJ35" s="824"/>
      <c r="AK35" s="870">
        <v>7</v>
      </c>
      <c r="AL35" s="866"/>
      <c r="AM35" s="866"/>
      <c r="AN35" s="866"/>
      <c r="AO35" s="866"/>
      <c r="AP35" s="866">
        <v>3</v>
      </c>
      <c r="AQ35" s="866"/>
      <c r="AR35" s="866"/>
      <c r="AS35" s="866"/>
      <c r="AT35" s="866"/>
      <c r="AU35" s="866">
        <v>3</v>
      </c>
      <c r="AV35" s="866"/>
      <c r="AW35" s="866"/>
      <c r="AX35" s="866"/>
      <c r="AY35" s="866"/>
      <c r="AZ35" s="867">
        <v>0</v>
      </c>
      <c r="BA35" s="867"/>
      <c r="BB35" s="867"/>
      <c r="BC35" s="867"/>
      <c r="BD35" s="867"/>
      <c r="BE35" s="868" t="s">
        <v>410</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42</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415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397</v>
      </c>
      <c r="W66" s="770"/>
      <c r="X66" s="770"/>
      <c r="Y66" s="770"/>
      <c r="Z66" s="771"/>
      <c r="AA66" s="769" t="s">
        <v>398</v>
      </c>
      <c r="AB66" s="770"/>
      <c r="AC66" s="770"/>
      <c r="AD66" s="770"/>
      <c r="AE66" s="771"/>
      <c r="AF66" s="890" t="s">
        <v>419</v>
      </c>
      <c r="AG66" s="851"/>
      <c r="AH66" s="851"/>
      <c r="AI66" s="851"/>
      <c r="AJ66" s="891"/>
      <c r="AK66" s="769" t="s">
        <v>400</v>
      </c>
      <c r="AL66" s="764"/>
      <c r="AM66" s="764"/>
      <c r="AN66" s="764"/>
      <c r="AO66" s="765"/>
      <c r="AP66" s="769" t="s">
        <v>420</v>
      </c>
      <c r="AQ66" s="770"/>
      <c r="AR66" s="770"/>
      <c r="AS66" s="770"/>
      <c r="AT66" s="771"/>
      <c r="AU66" s="769" t="s">
        <v>421</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580</v>
      </c>
      <c r="C68" s="906"/>
      <c r="D68" s="906"/>
      <c r="E68" s="906"/>
      <c r="F68" s="906"/>
      <c r="G68" s="906"/>
      <c r="H68" s="906"/>
      <c r="I68" s="906"/>
      <c r="J68" s="906"/>
      <c r="K68" s="906"/>
      <c r="L68" s="906"/>
      <c r="M68" s="906"/>
      <c r="N68" s="906"/>
      <c r="O68" s="906"/>
      <c r="P68" s="907"/>
      <c r="Q68" s="908">
        <v>564</v>
      </c>
      <c r="R68" s="902"/>
      <c r="S68" s="902"/>
      <c r="T68" s="902"/>
      <c r="U68" s="902"/>
      <c r="V68" s="902">
        <v>542</v>
      </c>
      <c r="W68" s="902"/>
      <c r="X68" s="902"/>
      <c r="Y68" s="902"/>
      <c r="Z68" s="902"/>
      <c r="AA68" s="902">
        <v>22</v>
      </c>
      <c r="AB68" s="902"/>
      <c r="AC68" s="902"/>
      <c r="AD68" s="902"/>
      <c r="AE68" s="902"/>
      <c r="AF68" s="902">
        <v>20</v>
      </c>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581</v>
      </c>
      <c r="C69" s="910"/>
      <c r="D69" s="910"/>
      <c r="E69" s="910"/>
      <c r="F69" s="910"/>
      <c r="G69" s="910"/>
      <c r="H69" s="910"/>
      <c r="I69" s="910"/>
      <c r="J69" s="910"/>
      <c r="K69" s="910"/>
      <c r="L69" s="910"/>
      <c r="M69" s="910"/>
      <c r="N69" s="910"/>
      <c r="O69" s="910"/>
      <c r="P69" s="911"/>
      <c r="Q69" s="912">
        <v>111159</v>
      </c>
      <c r="R69" s="866"/>
      <c r="S69" s="866"/>
      <c r="T69" s="866"/>
      <c r="U69" s="866"/>
      <c r="V69" s="866">
        <v>110497</v>
      </c>
      <c r="W69" s="866"/>
      <c r="X69" s="866"/>
      <c r="Y69" s="866"/>
      <c r="Z69" s="866"/>
      <c r="AA69" s="866">
        <v>661</v>
      </c>
      <c r="AB69" s="866"/>
      <c r="AC69" s="866"/>
      <c r="AD69" s="866"/>
      <c r="AE69" s="866"/>
      <c r="AF69" s="866">
        <v>661</v>
      </c>
      <c r="AG69" s="866"/>
      <c r="AH69" s="866"/>
      <c r="AI69" s="866"/>
      <c r="AJ69" s="866"/>
      <c r="AK69" s="866">
        <v>703</v>
      </c>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582</v>
      </c>
      <c r="C70" s="910"/>
      <c r="D70" s="910"/>
      <c r="E70" s="910"/>
      <c r="F70" s="910"/>
      <c r="G70" s="910"/>
      <c r="H70" s="910"/>
      <c r="I70" s="910"/>
      <c r="J70" s="910"/>
      <c r="K70" s="910"/>
      <c r="L70" s="910"/>
      <c r="M70" s="910"/>
      <c r="N70" s="910"/>
      <c r="O70" s="910"/>
      <c r="P70" s="911"/>
      <c r="Q70" s="912">
        <v>4645</v>
      </c>
      <c r="R70" s="866"/>
      <c r="S70" s="866"/>
      <c r="T70" s="866"/>
      <c r="U70" s="866"/>
      <c r="V70" s="866">
        <v>4355</v>
      </c>
      <c r="W70" s="866"/>
      <c r="X70" s="866"/>
      <c r="Y70" s="866"/>
      <c r="Z70" s="866"/>
      <c r="AA70" s="866">
        <v>290</v>
      </c>
      <c r="AB70" s="866"/>
      <c r="AC70" s="866"/>
      <c r="AD70" s="866"/>
      <c r="AE70" s="866"/>
      <c r="AF70" s="866">
        <v>290</v>
      </c>
      <c r="AG70" s="866"/>
      <c r="AH70" s="866"/>
      <c r="AI70" s="866"/>
      <c r="AJ70" s="866"/>
      <c r="AK70" s="866">
        <v>65</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583</v>
      </c>
      <c r="C71" s="910"/>
      <c r="D71" s="910"/>
      <c r="E71" s="910"/>
      <c r="F71" s="910"/>
      <c r="G71" s="910"/>
      <c r="H71" s="910"/>
      <c r="I71" s="910"/>
      <c r="J71" s="910"/>
      <c r="K71" s="910"/>
      <c r="L71" s="910"/>
      <c r="M71" s="910"/>
      <c r="N71" s="910"/>
      <c r="O71" s="910"/>
      <c r="P71" s="911"/>
      <c r="Q71" s="912">
        <v>763</v>
      </c>
      <c r="R71" s="866"/>
      <c r="S71" s="866"/>
      <c r="T71" s="866"/>
      <c r="U71" s="866"/>
      <c r="V71" s="866">
        <v>760</v>
      </c>
      <c r="W71" s="866"/>
      <c r="X71" s="866"/>
      <c r="Y71" s="866"/>
      <c r="Z71" s="866"/>
      <c r="AA71" s="866">
        <v>3</v>
      </c>
      <c r="AB71" s="866"/>
      <c r="AC71" s="866"/>
      <c r="AD71" s="866"/>
      <c r="AE71" s="866"/>
      <c r="AF71" s="866">
        <v>3</v>
      </c>
      <c r="AG71" s="866"/>
      <c r="AH71" s="866"/>
      <c r="AI71" s="866"/>
      <c r="AJ71" s="866"/>
      <c r="AK71" s="866">
        <v>10</v>
      </c>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584</v>
      </c>
      <c r="C72" s="910"/>
      <c r="D72" s="910"/>
      <c r="E72" s="910"/>
      <c r="F72" s="910"/>
      <c r="G72" s="910"/>
      <c r="H72" s="910"/>
      <c r="I72" s="910"/>
      <c r="J72" s="910"/>
      <c r="K72" s="910"/>
      <c r="L72" s="910"/>
      <c r="M72" s="910"/>
      <c r="N72" s="910"/>
      <c r="O72" s="910"/>
      <c r="P72" s="911"/>
      <c r="Q72" s="912">
        <v>460</v>
      </c>
      <c r="R72" s="866"/>
      <c r="S72" s="866"/>
      <c r="T72" s="866"/>
      <c r="U72" s="866"/>
      <c r="V72" s="866">
        <v>439</v>
      </c>
      <c r="W72" s="866"/>
      <c r="X72" s="866"/>
      <c r="Y72" s="866"/>
      <c r="Z72" s="866"/>
      <c r="AA72" s="866">
        <v>22</v>
      </c>
      <c r="AB72" s="866"/>
      <c r="AC72" s="866"/>
      <c r="AD72" s="866"/>
      <c r="AE72" s="866"/>
      <c r="AF72" s="866">
        <v>22</v>
      </c>
      <c r="AG72" s="866"/>
      <c r="AH72" s="866"/>
      <c r="AI72" s="866"/>
      <c r="AJ72" s="866"/>
      <c r="AK72" s="866">
        <v>0</v>
      </c>
      <c r="AL72" s="866"/>
      <c r="AM72" s="866"/>
      <c r="AN72" s="866"/>
      <c r="AO72" s="866"/>
      <c r="AP72" s="866">
        <v>3345</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585</v>
      </c>
      <c r="C73" s="910"/>
      <c r="D73" s="910"/>
      <c r="E73" s="910"/>
      <c r="F73" s="910"/>
      <c r="G73" s="910"/>
      <c r="H73" s="910"/>
      <c r="I73" s="910"/>
      <c r="J73" s="910"/>
      <c r="K73" s="910"/>
      <c r="L73" s="910"/>
      <c r="M73" s="910"/>
      <c r="N73" s="910"/>
      <c r="O73" s="910"/>
      <c r="P73" s="911"/>
      <c r="Q73" s="912">
        <v>13</v>
      </c>
      <c r="R73" s="866"/>
      <c r="S73" s="866"/>
      <c r="T73" s="866"/>
      <c r="U73" s="866"/>
      <c r="V73" s="866">
        <v>11</v>
      </c>
      <c r="W73" s="866"/>
      <c r="X73" s="866"/>
      <c r="Y73" s="866"/>
      <c r="Z73" s="866"/>
      <c r="AA73" s="866">
        <v>2</v>
      </c>
      <c r="AB73" s="866"/>
      <c r="AC73" s="866"/>
      <c r="AD73" s="866"/>
      <c r="AE73" s="866"/>
      <c r="AF73" s="866">
        <v>2</v>
      </c>
      <c r="AG73" s="866"/>
      <c r="AH73" s="866"/>
      <c r="AI73" s="866"/>
      <c r="AJ73" s="866"/>
      <c r="AK73" s="866">
        <v>0</v>
      </c>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586</v>
      </c>
      <c r="C74" s="910"/>
      <c r="D74" s="910"/>
      <c r="E74" s="910"/>
      <c r="F74" s="910"/>
      <c r="G74" s="910"/>
      <c r="H74" s="910"/>
      <c r="I74" s="910"/>
      <c r="J74" s="910"/>
      <c r="K74" s="910"/>
      <c r="L74" s="910"/>
      <c r="M74" s="910"/>
      <c r="N74" s="910"/>
      <c r="O74" s="910"/>
      <c r="P74" s="911"/>
      <c r="Q74" s="912">
        <v>52</v>
      </c>
      <c r="R74" s="866"/>
      <c r="S74" s="866"/>
      <c r="T74" s="866"/>
      <c r="U74" s="866"/>
      <c r="V74" s="866">
        <v>51</v>
      </c>
      <c r="W74" s="866"/>
      <c r="X74" s="866"/>
      <c r="Y74" s="866"/>
      <c r="Z74" s="866"/>
      <c r="AA74" s="866">
        <v>1</v>
      </c>
      <c r="AB74" s="866"/>
      <c r="AC74" s="866"/>
      <c r="AD74" s="866"/>
      <c r="AE74" s="866"/>
      <c r="AF74" s="866">
        <v>1</v>
      </c>
      <c r="AG74" s="866"/>
      <c r="AH74" s="866"/>
      <c r="AI74" s="866"/>
      <c r="AJ74" s="866"/>
      <c r="AK74" s="866">
        <v>0</v>
      </c>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587</v>
      </c>
      <c r="C75" s="910"/>
      <c r="D75" s="910"/>
      <c r="E75" s="910"/>
      <c r="F75" s="910"/>
      <c r="G75" s="910"/>
      <c r="H75" s="910"/>
      <c r="I75" s="910"/>
      <c r="J75" s="910"/>
      <c r="K75" s="910"/>
      <c r="L75" s="910"/>
      <c r="M75" s="910"/>
      <c r="N75" s="910"/>
      <c r="O75" s="910"/>
      <c r="P75" s="911"/>
      <c r="Q75" s="913">
        <v>189</v>
      </c>
      <c r="R75" s="914"/>
      <c r="S75" s="914"/>
      <c r="T75" s="914"/>
      <c r="U75" s="870"/>
      <c r="V75" s="915">
        <v>172</v>
      </c>
      <c r="W75" s="914"/>
      <c r="X75" s="914"/>
      <c r="Y75" s="914"/>
      <c r="Z75" s="870"/>
      <c r="AA75" s="915">
        <f>Q75-V75</f>
        <v>17</v>
      </c>
      <c r="AB75" s="914"/>
      <c r="AC75" s="914"/>
      <c r="AD75" s="914"/>
      <c r="AE75" s="870"/>
      <c r="AF75" s="915">
        <f>AA75</f>
        <v>17</v>
      </c>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309</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309</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309</v>
      </c>
      <c r="DR109" s="929"/>
      <c r="DS109" s="929"/>
      <c r="DT109" s="929"/>
      <c r="DU109" s="930"/>
      <c r="DV109" s="928" t="s">
        <v>433</v>
      </c>
      <c r="DW109" s="929"/>
      <c r="DX109" s="929"/>
      <c r="DY109" s="929"/>
      <c r="DZ109" s="931"/>
    </row>
    <row r="110" spans="1:131" s="230" customFormat="1" ht="26.25" customHeight="1" x14ac:dyDescent="0.15">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140481</v>
      </c>
      <c r="AB110" s="936"/>
      <c r="AC110" s="936"/>
      <c r="AD110" s="936"/>
      <c r="AE110" s="937"/>
      <c r="AF110" s="938">
        <v>154746</v>
      </c>
      <c r="AG110" s="936"/>
      <c r="AH110" s="936"/>
      <c r="AI110" s="936"/>
      <c r="AJ110" s="937"/>
      <c r="AK110" s="938">
        <v>159762</v>
      </c>
      <c r="AL110" s="936"/>
      <c r="AM110" s="936"/>
      <c r="AN110" s="936"/>
      <c r="AO110" s="937"/>
      <c r="AP110" s="939">
        <v>23</v>
      </c>
      <c r="AQ110" s="940"/>
      <c r="AR110" s="940"/>
      <c r="AS110" s="940"/>
      <c r="AT110" s="941"/>
      <c r="AU110" s="942" t="s">
        <v>74</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1386876</v>
      </c>
      <c r="BR110" s="967"/>
      <c r="BS110" s="967"/>
      <c r="BT110" s="967"/>
      <c r="BU110" s="967"/>
      <c r="BV110" s="967">
        <v>1346959</v>
      </c>
      <c r="BW110" s="967"/>
      <c r="BX110" s="967"/>
      <c r="BY110" s="967"/>
      <c r="BZ110" s="967"/>
      <c r="CA110" s="967">
        <v>1317564</v>
      </c>
      <c r="CB110" s="967"/>
      <c r="CC110" s="967"/>
      <c r="CD110" s="967"/>
      <c r="CE110" s="967"/>
      <c r="CF110" s="980">
        <v>189.9</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439</v>
      </c>
      <c r="DH110" s="967"/>
      <c r="DI110" s="967"/>
      <c r="DJ110" s="967"/>
      <c r="DK110" s="967"/>
      <c r="DL110" s="967" t="s">
        <v>138</v>
      </c>
      <c r="DM110" s="967"/>
      <c r="DN110" s="967"/>
      <c r="DO110" s="967"/>
      <c r="DP110" s="967"/>
      <c r="DQ110" s="967" t="s">
        <v>440</v>
      </c>
      <c r="DR110" s="967"/>
      <c r="DS110" s="967"/>
      <c r="DT110" s="967"/>
      <c r="DU110" s="967"/>
      <c r="DV110" s="968" t="s">
        <v>138</v>
      </c>
      <c r="DW110" s="968"/>
      <c r="DX110" s="968"/>
      <c r="DY110" s="968"/>
      <c r="DZ110" s="969"/>
    </row>
    <row r="111" spans="1:131" s="230" customFormat="1" ht="26.25" customHeight="1" x14ac:dyDescent="0.15">
      <c r="A111" s="970" t="s">
        <v>441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138</v>
      </c>
      <c r="AB111" s="974"/>
      <c r="AC111" s="974"/>
      <c r="AD111" s="974"/>
      <c r="AE111" s="975"/>
      <c r="AF111" s="976" t="s">
        <v>138</v>
      </c>
      <c r="AG111" s="974"/>
      <c r="AH111" s="974"/>
      <c r="AI111" s="974"/>
      <c r="AJ111" s="975"/>
      <c r="AK111" s="976" t="s">
        <v>138</v>
      </c>
      <c r="AL111" s="974"/>
      <c r="AM111" s="974"/>
      <c r="AN111" s="974"/>
      <c r="AO111" s="975"/>
      <c r="AP111" s="977" t="s">
        <v>138</v>
      </c>
      <c r="AQ111" s="978"/>
      <c r="AR111" s="978"/>
      <c r="AS111" s="978"/>
      <c r="AT111" s="979"/>
      <c r="AU111" s="944"/>
      <c r="AV111" s="945"/>
      <c r="AW111" s="945"/>
      <c r="AX111" s="945"/>
      <c r="AY111" s="945"/>
      <c r="AZ111" s="958" t="s">
        <v>442</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439</v>
      </c>
      <c r="BW111" s="962"/>
      <c r="BX111" s="962"/>
      <c r="BY111" s="962"/>
      <c r="BZ111" s="962"/>
      <c r="CA111" s="962" t="s">
        <v>439</v>
      </c>
      <c r="CB111" s="962"/>
      <c r="CC111" s="962"/>
      <c r="CD111" s="962"/>
      <c r="CE111" s="962"/>
      <c r="CF111" s="956" t="s">
        <v>138</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138</v>
      </c>
      <c r="DH111" s="962"/>
      <c r="DI111" s="962"/>
      <c r="DJ111" s="962"/>
      <c r="DK111" s="962"/>
      <c r="DL111" s="962" t="s">
        <v>138</v>
      </c>
      <c r="DM111" s="962"/>
      <c r="DN111" s="962"/>
      <c r="DO111" s="962"/>
      <c r="DP111" s="962"/>
      <c r="DQ111" s="962" t="s">
        <v>443</v>
      </c>
      <c r="DR111" s="962"/>
      <c r="DS111" s="962"/>
      <c r="DT111" s="962"/>
      <c r="DU111" s="962"/>
      <c r="DV111" s="963" t="s">
        <v>138</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443</v>
      </c>
      <c r="AB112" s="995"/>
      <c r="AC112" s="995"/>
      <c r="AD112" s="995"/>
      <c r="AE112" s="996"/>
      <c r="AF112" s="997" t="s">
        <v>443</v>
      </c>
      <c r="AG112" s="995"/>
      <c r="AH112" s="995"/>
      <c r="AI112" s="995"/>
      <c r="AJ112" s="996"/>
      <c r="AK112" s="997" t="s">
        <v>443</v>
      </c>
      <c r="AL112" s="995"/>
      <c r="AM112" s="995"/>
      <c r="AN112" s="995"/>
      <c r="AO112" s="996"/>
      <c r="AP112" s="998" t="s">
        <v>443</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610705</v>
      </c>
      <c r="BR112" s="962"/>
      <c r="BS112" s="962"/>
      <c r="BT112" s="962"/>
      <c r="BU112" s="962"/>
      <c r="BV112" s="962">
        <v>603302</v>
      </c>
      <c r="BW112" s="962"/>
      <c r="BX112" s="962"/>
      <c r="BY112" s="962"/>
      <c r="BZ112" s="962"/>
      <c r="CA112" s="962">
        <v>598207</v>
      </c>
      <c r="CB112" s="962"/>
      <c r="CC112" s="962"/>
      <c r="CD112" s="962"/>
      <c r="CE112" s="962"/>
      <c r="CF112" s="956">
        <v>86.2</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443</v>
      </c>
      <c r="DH112" s="962"/>
      <c r="DI112" s="962"/>
      <c r="DJ112" s="962"/>
      <c r="DK112" s="962"/>
      <c r="DL112" s="962" t="s">
        <v>443</v>
      </c>
      <c r="DM112" s="962"/>
      <c r="DN112" s="962"/>
      <c r="DO112" s="962"/>
      <c r="DP112" s="962"/>
      <c r="DQ112" s="962" t="s">
        <v>443</v>
      </c>
      <c r="DR112" s="962"/>
      <c r="DS112" s="962"/>
      <c r="DT112" s="962"/>
      <c r="DU112" s="962"/>
      <c r="DV112" s="963" t="s">
        <v>443</v>
      </c>
      <c r="DW112" s="963"/>
      <c r="DX112" s="963"/>
      <c r="DY112" s="963"/>
      <c r="DZ112" s="964"/>
    </row>
    <row r="113" spans="1:130" s="230"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44924</v>
      </c>
      <c r="AB113" s="974"/>
      <c r="AC113" s="974"/>
      <c r="AD113" s="974"/>
      <c r="AE113" s="975"/>
      <c r="AF113" s="976">
        <v>40628</v>
      </c>
      <c r="AG113" s="974"/>
      <c r="AH113" s="974"/>
      <c r="AI113" s="974"/>
      <c r="AJ113" s="975"/>
      <c r="AK113" s="976">
        <v>42129</v>
      </c>
      <c r="AL113" s="974"/>
      <c r="AM113" s="974"/>
      <c r="AN113" s="974"/>
      <c r="AO113" s="975"/>
      <c r="AP113" s="977">
        <v>6.1</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5933</v>
      </c>
      <c r="BR113" s="962"/>
      <c r="BS113" s="962"/>
      <c r="BT113" s="962"/>
      <c r="BU113" s="962"/>
      <c r="BV113" s="962">
        <v>5130</v>
      </c>
      <c r="BW113" s="962"/>
      <c r="BX113" s="962"/>
      <c r="BY113" s="962"/>
      <c r="BZ113" s="962"/>
      <c r="CA113" s="962">
        <v>4526</v>
      </c>
      <c r="CB113" s="962"/>
      <c r="CC113" s="962"/>
      <c r="CD113" s="962"/>
      <c r="CE113" s="962"/>
      <c r="CF113" s="956">
        <v>0.7</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439</v>
      </c>
      <c r="DM113" s="995"/>
      <c r="DN113" s="995"/>
      <c r="DO113" s="995"/>
      <c r="DP113" s="996"/>
      <c r="DQ113" s="997" t="s">
        <v>439</v>
      </c>
      <c r="DR113" s="995"/>
      <c r="DS113" s="995"/>
      <c r="DT113" s="995"/>
      <c r="DU113" s="996"/>
      <c r="DV113" s="998" t="s">
        <v>138</v>
      </c>
      <c r="DW113" s="999"/>
      <c r="DX113" s="999"/>
      <c r="DY113" s="999"/>
      <c r="DZ113" s="1000"/>
    </row>
    <row r="114" spans="1:130" s="230" customFormat="1" ht="26.25" customHeight="1" x14ac:dyDescent="0.1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443</v>
      </c>
      <c r="AB114" s="995"/>
      <c r="AC114" s="995"/>
      <c r="AD114" s="995"/>
      <c r="AE114" s="996"/>
      <c r="AF114" s="997" t="s">
        <v>443</v>
      </c>
      <c r="AG114" s="995"/>
      <c r="AH114" s="995"/>
      <c r="AI114" s="995"/>
      <c r="AJ114" s="996"/>
      <c r="AK114" s="997" t="s">
        <v>443</v>
      </c>
      <c r="AL114" s="995"/>
      <c r="AM114" s="995"/>
      <c r="AN114" s="995"/>
      <c r="AO114" s="996"/>
      <c r="AP114" s="998" t="s">
        <v>443</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v>196087</v>
      </c>
      <c r="BR114" s="962"/>
      <c r="BS114" s="962"/>
      <c r="BT114" s="962"/>
      <c r="BU114" s="962"/>
      <c r="BV114" s="962">
        <v>205642</v>
      </c>
      <c r="BW114" s="962"/>
      <c r="BX114" s="962"/>
      <c r="BY114" s="962"/>
      <c r="BZ114" s="962"/>
      <c r="CA114" s="962">
        <v>222051</v>
      </c>
      <c r="CB114" s="962"/>
      <c r="CC114" s="962"/>
      <c r="CD114" s="962"/>
      <c r="CE114" s="962"/>
      <c r="CF114" s="956">
        <v>32</v>
      </c>
      <c r="CG114" s="957"/>
      <c r="CH114" s="957"/>
      <c r="CI114" s="957"/>
      <c r="CJ114" s="957"/>
      <c r="CK114" s="984"/>
      <c r="CL114" s="985"/>
      <c r="CM114" s="958" t="s">
        <v>454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138</v>
      </c>
      <c r="DH114" s="995"/>
      <c r="DI114" s="995"/>
      <c r="DJ114" s="995"/>
      <c r="DK114" s="996"/>
      <c r="DL114" s="997" t="s">
        <v>443</v>
      </c>
      <c r="DM114" s="995"/>
      <c r="DN114" s="995"/>
      <c r="DO114" s="995"/>
      <c r="DP114" s="996"/>
      <c r="DQ114" s="997" t="s">
        <v>138</v>
      </c>
      <c r="DR114" s="995"/>
      <c r="DS114" s="995"/>
      <c r="DT114" s="995"/>
      <c r="DU114" s="996"/>
      <c r="DV114" s="998" t="s">
        <v>138</v>
      </c>
      <c r="DW114" s="999"/>
      <c r="DX114" s="999"/>
      <c r="DY114" s="999"/>
      <c r="DZ114" s="1000"/>
    </row>
    <row r="115" spans="1:130" s="230" customFormat="1" ht="26.25" customHeight="1" x14ac:dyDescent="0.15">
      <c r="A115" s="990"/>
      <c r="B115" s="991"/>
      <c r="C115" s="959" t="s">
        <v>455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443</v>
      </c>
      <c r="AB115" s="974"/>
      <c r="AC115" s="974"/>
      <c r="AD115" s="974"/>
      <c r="AE115" s="975"/>
      <c r="AF115" s="976" t="s">
        <v>443</v>
      </c>
      <c r="AG115" s="974"/>
      <c r="AH115" s="974"/>
      <c r="AI115" s="974"/>
      <c r="AJ115" s="975"/>
      <c r="AK115" s="976" t="s">
        <v>443</v>
      </c>
      <c r="AL115" s="974"/>
      <c r="AM115" s="974"/>
      <c r="AN115" s="974"/>
      <c r="AO115" s="975"/>
      <c r="AP115" s="977" t="s">
        <v>443</v>
      </c>
      <c r="AQ115" s="978"/>
      <c r="AR115" s="978"/>
      <c r="AS115" s="978"/>
      <c r="AT115" s="979"/>
      <c r="AU115" s="944"/>
      <c r="AV115" s="945"/>
      <c r="AW115" s="945"/>
      <c r="AX115" s="945"/>
      <c r="AY115" s="945"/>
      <c r="AZ115" s="958" t="s">
        <v>456</v>
      </c>
      <c r="BA115" s="959"/>
      <c r="BB115" s="959"/>
      <c r="BC115" s="959"/>
      <c r="BD115" s="959"/>
      <c r="BE115" s="959"/>
      <c r="BF115" s="959"/>
      <c r="BG115" s="959"/>
      <c r="BH115" s="959"/>
      <c r="BI115" s="959"/>
      <c r="BJ115" s="959"/>
      <c r="BK115" s="959"/>
      <c r="BL115" s="959"/>
      <c r="BM115" s="959"/>
      <c r="BN115" s="959"/>
      <c r="BO115" s="959"/>
      <c r="BP115" s="960"/>
      <c r="BQ115" s="961" t="s">
        <v>138</v>
      </c>
      <c r="BR115" s="962"/>
      <c r="BS115" s="962"/>
      <c r="BT115" s="962"/>
      <c r="BU115" s="962"/>
      <c r="BV115" s="962" t="s">
        <v>138</v>
      </c>
      <c r="BW115" s="962"/>
      <c r="BX115" s="962"/>
      <c r="BY115" s="962"/>
      <c r="BZ115" s="962"/>
      <c r="CA115" s="962" t="s">
        <v>138</v>
      </c>
      <c r="CB115" s="962"/>
      <c r="CC115" s="962"/>
      <c r="CD115" s="962"/>
      <c r="CE115" s="962"/>
      <c r="CF115" s="956" t="s">
        <v>443</v>
      </c>
      <c r="CG115" s="957"/>
      <c r="CH115" s="957"/>
      <c r="CI115" s="957"/>
      <c r="CJ115" s="957"/>
      <c r="CK115" s="984"/>
      <c r="CL115" s="985"/>
      <c r="CM115" s="958" t="s">
        <v>457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138</v>
      </c>
      <c r="DH115" s="995"/>
      <c r="DI115" s="995"/>
      <c r="DJ115" s="995"/>
      <c r="DK115" s="996"/>
      <c r="DL115" s="997" t="s">
        <v>443</v>
      </c>
      <c r="DM115" s="995"/>
      <c r="DN115" s="995"/>
      <c r="DO115" s="995"/>
      <c r="DP115" s="996"/>
      <c r="DQ115" s="997" t="s">
        <v>443</v>
      </c>
      <c r="DR115" s="995"/>
      <c r="DS115" s="995"/>
      <c r="DT115" s="995"/>
      <c r="DU115" s="996"/>
      <c r="DV115" s="998" t="s">
        <v>443</v>
      </c>
      <c r="DW115" s="999"/>
      <c r="DX115" s="999"/>
      <c r="DY115" s="999"/>
      <c r="DZ115" s="1000"/>
    </row>
    <row r="116" spans="1:130" s="230" customFormat="1" ht="26.25" customHeight="1" x14ac:dyDescent="0.15">
      <c r="A116" s="992"/>
      <c r="B116" s="993"/>
      <c r="C116" s="1001" t="s">
        <v>458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91</v>
      </c>
      <c r="AB116" s="995"/>
      <c r="AC116" s="995"/>
      <c r="AD116" s="995"/>
      <c r="AE116" s="996"/>
      <c r="AF116" s="997">
        <v>16</v>
      </c>
      <c r="AG116" s="995"/>
      <c r="AH116" s="995"/>
      <c r="AI116" s="995"/>
      <c r="AJ116" s="996"/>
      <c r="AK116" s="997" t="s">
        <v>443</v>
      </c>
      <c r="AL116" s="995"/>
      <c r="AM116" s="995"/>
      <c r="AN116" s="995"/>
      <c r="AO116" s="996"/>
      <c r="AP116" s="998" t="s">
        <v>138</v>
      </c>
      <c r="AQ116" s="999"/>
      <c r="AR116" s="999"/>
      <c r="AS116" s="999"/>
      <c r="AT116" s="1000"/>
      <c r="AU116" s="944"/>
      <c r="AV116" s="945"/>
      <c r="AW116" s="945"/>
      <c r="AX116" s="945"/>
      <c r="AY116" s="945"/>
      <c r="AZ116" s="1003" t="s">
        <v>459</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443</v>
      </c>
      <c r="BW116" s="962"/>
      <c r="BX116" s="962"/>
      <c r="BY116" s="962"/>
      <c r="BZ116" s="962"/>
      <c r="CA116" s="962" t="s">
        <v>138</v>
      </c>
      <c r="CB116" s="962"/>
      <c r="CC116" s="962"/>
      <c r="CD116" s="962"/>
      <c r="CE116" s="962"/>
      <c r="CF116" s="956" t="s">
        <v>138</v>
      </c>
      <c r="CG116" s="957"/>
      <c r="CH116" s="957"/>
      <c r="CI116" s="957"/>
      <c r="CJ116" s="957"/>
      <c r="CK116" s="984"/>
      <c r="CL116" s="985"/>
      <c r="CM116" s="958" t="s">
        <v>460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138</v>
      </c>
      <c r="DH116" s="995"/>
      <c r="DI116" s="995"/>
      <c r="DJ116" s="995"/>
      <c r="DK116" s="996"/>
      <c r="DL116" s="997" t="s">
        <v>443</v>
      </c>
      <c r="DM116" s="995"/>
      <c r="DN116" s="995"/>
      <c r="DO116" s="995"/>
      <c r="DP116" s="996"/>
      <c r="DQ116" s="997" t="s">
        <v>443</v>
      </c>
      <c r="DR116" s="995"/>
      <c r="DS116" s="995"/>
      <c r="DT116" s="995"/>
      <c r="DU116" s="996"/>
      <c r="DV116" s="998" t="s">
        <v>443</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461</v>
      </c>
      <c r="Z117" s="930"/>
      <c r="AA117" s="1014">
        <v>185496</v>
      </c>
      <c r="AB117" s="1015"/>
      <c r="AC117" s="1015"/>
      <c r="AD117" s="1015"/>
      <c r="AE117" s="1016"/>
      <c r="AF117" s="1017">
        <v>195390</v>
      </c>
      <c r="AG117" s="1015"/>
      <c r="AH117" s="1015"/>
      <c r="AI117" s="1015"/>
      <c r="AJ117" s="1016"/>
      <c r="AK117" s="1017">
        <v>201891</v>
      </c>
      <c r="AL117" s="1015"/>
      <c r="AM117" s="1015"/>
      <c r="AN117" s="1015"/>
      <c r="AO117" s="1016"/>
      <c r="AP117" s="1018"/>
      <c r="AQ117" s="1019"/>
      <c r="AR117" s="1019"/>
      <c r="AS117" s="1019"/>
      <c r="AT117" s="1020"/>
      <c r="AU117" s="944"/>
      <c r="AV117" s="945"/>
      <c r="AW117" s="945"/>
      <c r="AX117" s="945"/>
      <c r="AY117" s="945"/>
      <c r="AZ117" s="1010" t="s">
        <v>462</v>
      </c>
      <c r="BA117" s="1011"/>
      <c r="BB117" s="1011"/>
      <c r="BC117" s="1011"/>
      <c r="BD117" s="1011"/>
      <c r="BE117" s="1011"/>
      <c r="BF117" s="1011"/>
      <c r="BG117" s="1011"/>
      <c r="BH117" s="1011"/>
      <c r="BI117" s="1011"/>
      <c r="BJ117" s="1011"/>
      <c r="BK117" s="1011"/>
      <c r="BL117" s="1011"/>
      <c r="BM117" s="1011"/>
      <c r="BN117" s="1011"/>
      <c r="BO117" s="1011"/>
      <c r="BP117" s="1012"/>
      <c r="BQ117" s="961" t="s">
        <v>138</v>
      </c>
      <c r="BR117" s="962"/>
      <c r="BS117" s="962"/>
      <c r="BT117" s="962"/>
      <c r="BU117" s="962"/>
      <c r="BV117" s="962" t="s">
        <v>138</v>
      </c>
      <c r="BW117" s="962"/>
      <c r="BX117" s="962"/>
      <c r="BY117" s="962"/>
      <c r="BZ117" s="962"/>
      <c r="CA117" s="962" t="s">
        <v>138</v>
      </c>
      <c r="CB117" s="962"/>
      <c r="CC117" s="962"/>
      <c r="CD117" s="962"/>
      <c r="CE117" s="962"/>
      <c r="CF117" s="956" t="s">
        <v>463</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138</v>
      </c>
      <c r="DH117" s="995"/>
      <c r="DI117" s="995"/>
      <c r="DJ117" s="995"/>
      <c r="DK117" s="996"/>
      <c r="DL117" s="997" t="s">
        <v>465</v>
      </c>
      <c r="DM117" s="995"/>
      <c r="DN117" s="995"/>
      <c r="DO117" s="995"/>
      <c r="DP117" s="996"/>
      <c r="DQ117" s="997" t="s">
        <v>138</v>
      </c>
      <c r="DR117" s="995"/>
      <c r="DS117" s="995"/>
      <c r="DT117" s="995"/>
      <c r="DU117" s="996"/>
      <c r="DV117" s="998" t="s">
        <v>138</v>
      </c>
      <c r="DW117" s="999"/>
      <c r="DX117" s="999"/>
      <c r="DY117" s="999"/>
      <c r="DZ117" s="1000"/>
    </row>
    <row r="118" spans="1:130" s="230" customFormat="1" ht="26.25" customHeight="1" x14ac:dyDescent="0.15">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309</v>
      </c>
      <c r="AL118" s="929"/>
      <c r="AM118" s="929"/>
      <c r="AN118" s="929"/>
      <c r="AO118" s="930"/>
      <c r="AP118" s="1006" t="s">
        <v>433</v>
      </c>
      <c r="AQ118" s="1007"/>
      <c r="AR118" s="1007"/>
      <c r="AS118" s="1007"/>
      <c r="AT118" s="1008"/>
      <c r="AU118" s="944"/>
      <c r="AV118" s="945"/>
      <c r="AW118" s="945"/>
      <c r="AX118" s="945"/>
      <c r="AY118" s="945"/>
      <c r="AZ118" s="1009" t="s">
        <v>466</v>
      </c>
      <c r="BA118" s="1001"/>
      <c r="BB118" s="1001"/>
      <c r="BC118" s="1001"/>
      <c r="BD118" s="1001"/>
      <c r="BE118" s="1001"/>
      <c r="BF118" s="1001"/>
      <c r="BG118" s="1001"/>
      <c r="BH118" s="1001"/>
      <c r="BI118" s="1001"/>
      <c r="BJ118" s="1001"/>
      <c r="BK118" s="1001"/>
      <c r="BL118" s="1001"/>
      <c r="BM118" s="1001"/>
      <c r="BN118" s="1001"/>
      <c r="BO118" s="1001"/>
      <c r="BP118" s="1002"/>
      <c r="BQ118" s="1035" t="s">
        <v>138</v>
      </c>
      <c r="BR118" s="1036"/>
      <c r="BS118" s="1036"/>
      <c r="BT118" s="1036"/>
      <c r="BU118" s="1036"/>
      <c r="BV118" s="1036" t="s">
        <v>138</v>
      </c>
      <c r="BW118" s="1036"/>
      <c r="BX118" s="1036"/>
      <c r="BY118" s="1036"/>
      <c r="BZ118" s="1036"/>
      <c r="CA118" s="1036" t="s">
        <v>138</v>
      </c>
      <c r="CB118" s="1036"/>
      <c r="CC118" s="1036"/>
      <c r="CD118" s="1036"/>
      <c r="CE118" s="1036"/>
      <c r="CF118" s="956" t="s">
        <v>138</v>
      </c>
      <c r="CG118" s="957"/>
      <c r="CH118" s="957"/>
      <c r="CI118" s="957"/>
      <c r="CJ118" s="957"/>
      <c r="CK118" s="984"/>
      <c r="CL118" s="985"/>
      <c r="CM118" s="958" t="s">
        <v>467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138</v>
      </c>
      <c r="DH118" s="995"/>
      <c r="DI118" s="995"/>
      <c r="DJ118" s="995"/>
      <c r="DK118" s="996"/>
      <c r="DL118" s="997" t="s">
        <v>138</v>
      </c>
      <c r="DM118" s="995"/>
      <c r="DN118" s="995"/>
      <c r="DO118" s="995"/>
      <c r="DP118" s="996"/>
      <c r="DQ118" s="997" t="s">
        <v>138</v>
      </c>
      <c r="DR118" s="995"/>
      <c r="DS118" s="995"/>
      <c r="DT118" s="995"/>
      <c r="DU118" s="996"/>
      <c r="DV118" s="998" t="s">
        <v>138</v>
      </c>
      <c r="DW118" s="999"/>
      <c r="DX118" s="999"/>
      <c r="DY118" s="999"/>
      <c r="DZ118" s="1000"/>
    </row>
    <row r="119" spans="1:130" s="230" customFormat="1" ht="26.25" customHeight="1" x14ac:dyDescent="0.15">
      <c r="A119" s="1092"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138</v>
      </c>
      <c r="AB119" s="936"/>
      <c r="AC119" s="936"/>
      <c r="AD119" s="936"/>
      <c r="AE119" s="937"/>
      <c r="AF119" s="938" t="s">
        <v>138</v>
      </c>
      <c r="AG119" s="936"/>
      <c r="AH119" s="936"/>
      <c r="AI119" s="936"/>
      <c r="AJ119" s="937"/>
      <c r="AK119" s="938" t="s">
        <v>138</v>
      </c>
      <c r="AL119" s="936"/>
      <c r="AM119" s="936"/>
      <c r="AN119" s="936"/>
      <c r="AO119" s="937"/>
      <c r="AP119" s="939" t="s">
        <v>138</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468</v>
      </c>
      <c r="BP119" s="1041"/>
      <c r="BQ119" s="1035">
        <v>2199601</v>
      </c>
      <c r="BR119" s="1036"/>
      <c r="BS119" s="1036"/>
      <c r="BT119" s="1036"/>
      <c r="BU119" s="1036"/>
      <c r="BV119" s="1036">
        <v>2161033</v>
      </c>
      <c r="BW119" s="1036"/>
      <c r="BX119" s="1036"/>
      <c r="BY119" s="1036"/>
      <c r="BZ119" s="1036"/>
      <c r="CA119" s="1036">
        <v>2142348</v>
      </c>
      <c r="CB119" s="1036"/>
      <c r="CC119" s="1036"/>
      <c r="CD119" s="1036"/>
      <c r="CE119" s="1036"/>
      <c r="CF119" s="1037"/>
      <c r="CG119" s="1038"/>
      <c r="CH119" s="1038"/>
      <c r="CI119" s="1038"/>
      <c r="CJ119" s="1039"/>
      <c r="CK119" s="986"/>
      <c r="CL119" s="987"/>
      <c r="CM119" s="1009" t="s">
        <v>469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138</v>
      </c>
      <c r="DH119" s="1022"/>
      <c r="DI119" s="1022"/>
      <c r="DJ119" s="1022"/>
      <c r="DK119" s="1023"/>
      <c r="DL119" s="1021" t="s">
        <v>138</v>
      </c>
      <c r="DM119" s="1022"/>
      <c r="DN119" s="1022"/>
      <c r="DO119" s="1022"/>
      <c r="DP119" s="1023"/>
      <c r="DQ119" s="1021" t="s">
        <v>138</v>
      </c>
      <c r="DR119" s="1022"/>
      <c r="DS119" s="1022"/>
      <c r="DT119" s="1022"/>
      <c r="DU119" s="1023"/>
      <c r="DV119" s="1024" t="s">
        <v>138</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138</v>
      </c>
      <c r="AB120" s="995"/>
      <c r="AC120" s="995"/>
      <c r="AD120" s="995"/>
      <c r="AE120" s="996"/>
      <c r="AF120" s="997" t="s">
        <v>138</v>
      </c>
      <c r="AG120" s="995"/>
      <c r="AH120" s="995"/>
      <c r="AI120" s="995"/>
      <c r="AJ120" s="996"/>
      <c r="AK120" s="997" t="s">
        <v>138</v>
      </c>
      <c r="AL120" s="995"/>
      <c r="AM120" s="995"/>
      <c r="AN120" s="995"/>
      <c r="AO120" s="996"/>
      <c r="AP120" s="998" t="s">
        <v>138</v>
      </c>
      <c r="AQ120" s="999"/>
      <c r="AR120" s="999"/>
      <c r="AS120" s="999"/>
      <c r="AT120" s="1000"/>
      <c r="AU120" s="1027" t="s">
        <v>470</v>
      </c>
      <c r="AV120" s="1028"/>
      <c r="AW120" s="1028"/>
      <c r="AX120" s="1028"/>
      <c r="AY120" s="1029"/>
      <c r="AZ120" s="965" t="s">
        <v>471</v>
      </c>
      <c r="BA120" s="933"/>
      <c r="BB120" s="933"/>
      <c r="BC120" s="933"/>
      <c r="BD120" s="933"/>
      <c r="BE120" s="933"/>
      <c r="BF120" s="933"/>
      <c r="BG120" s="933"/>
      <c r="BH120" s="933"/>
      <c r="BI120" s="933"/>
      <c r="BJ120" s="933"/>
      <c r="BK120" s="933"/>
      <c r="BL120" s="933"/>
      <c r="BM120" s="933"/>
      <c r="BN120" s="933"/>
      <c r="BO120" s="933"/>
      <c r="BP120" s="934"/>
      <c r="BQ120" s="966">
        <v>1034752</v>
      </c>
      <c r="BR120" s="967"/>
      <c r="BS120" s="967"/>
      <c r="BT120" s="967"/>
      <c r="BU120" s="967"/>
      <c r="BV120" s="967">
        <v>1067155</v>
      </c>
      <c r="BW120" s="967"/>
      <c r="BX120" s="967"/>
      <c r="BY120" s="967"/>
      <c r="BZ120" s="967"/>
      <c r="CA120" s="967">
        <v>1171794</v>
      </c>
      <c r="CB120" s="967"/>
      <c r="CC120" s="967"/>
      <c r="CD120" s="967"/>
      <c r="CE120" s="967"/>
      <c r="CF120" s="980">
        <v>168.9</v>
      </c>
      <c r="CG120" s="981"/>
      <c r="CH120" s="981"/>
      <c r="CI120" s="981"/>
      <c r="CJ120" s="981"/>
      <c r="CK120" s="1042" t="s">
        <v>472</v>
      </c>
      <c r="CL120" s="1043"/>
      <c r="CM120" s="1043"/>
      <c r="CN120" s="1043"/>
      <c r="CO120" s="1044"/>
      <c r="CP120" s="1050" t="s">
        <v>409</v>
      </c>
      <c r="CQ120" s="1051"/>
      <c r="CR120" s="1051"/>
      <c r="CS120" s="1051"/>
      <c r="CT120" s="1051"/>
      <c r="CU120" s="1051"/>
      <c r="CV120" s="1051"/>
      <c r="CW120" s="1051"/>
      <c r="CX120" s="1051"/>
      <c r="CY120" s="1051"/>
      <c r="CZ120" s="1051"/>
      <c r="DA120" s="1051"/>
      <c r="DB120" s="1051"/>
      <c r="DC120" s="1051"/>
      <c r="DD120" s="1051"/>
      <c r="DE120" s="1051"/>
      <c r="DF120" s="1052"/>
      <c r="DG120" s="966">
        <v>356109</v>
      </c>
      <c r="DH120" s="967"/>
      <c r="DI120" s="967"/>
      <c r="DJ120" s="967"/>
      <c r="DK120" s="967"/>
      <c r="DL120" s="967">
        <v>397796</v>
      </c>
      <c r="DM120" s="967"/>
      <c r="DN120" s="967"/>
      <c r="DO120" s="967"/>
      <c r="DP120" s="967"/>
      <c r="DQ120" s="967">
        <v>449313</v>
      </c>
      <c r="DR120" s="967"/>
      <c r="DS120" s="967"/>
      <c r="DT120" s="967"/>
      <c r="DU120" s="967"/>
      <c r="DV120" s="968">
        <v>64.8</v>
      </c>
      <c r="DW120" s="968"/>
      <c r="DX120" s="968"/>
      <c r="DY120" s="968"/>
      <c r="DZ120" s="969"/>
    </row>
    <row r="121" spans="1:130" s="230" customFormat="1" ht="26.25" customHeight="1" x14ac:dyDescent="0.15">
      <c r="A121" s="1093"/>
      <c r="B121" s="985"/>
      <c r="C121" s="1010" t="s">
        <v>473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138</v>
      </c>
      <c r="AB121" s="995"/>
      <c r="AC121" s="995"/>
      <c r="AD121" s="995"/>
      <c r="AE121" s="996"/>
      <c r="AF121" s="997" t="s">
        <v>138</v>
      </c>
      <c r="AG121" s="995"/>
      <c r="AH121" s="995"/>
      <c r="AI121" s="995"/>
      <c r="AJ121" s="996"/>
      <c r="AK121" s="997" t="s">
        <v>138</v>
      </c>
      <c r="AL121" s="995"/>
      <c r="AM121" s="995"/>
      <c r="AN121" s="995"/>
      <c r="AO121" s="996"/>
      <c r="AP121" s="998" t="s">
        <v>138</v>
      </c>
      <c r="AQ121" s="999"/>
      <c r="AR121" s="999"/>
      <c r="AS121" s="999"/>
      <c r="AT121" s="1000"/>
      <c r="AU121" s="1030"/>
      <c r="AV121" s="1031"/>
      <c r="AW121" s="1031"/>
      <c r="AX121" s="1031"/>
      <c r="AY121" s="1032"/>
      <c r="AZ121" s="958" t="s">
        <v>474</v>
      </c>
      <c r="BA121" s="959"/>
      <c r="BB121" s="959"/>
      <c r="BC121" s="959"/>
      <c r="BD121" s="959"/>
      <c r="BE121" s="959"/>
      <c r="BF121" s="959"/>
      <c r="BG121" s="959"/>
      <c r="BH121" s="959"/>
      <c r="BI121" s="959"/>
      <c r="BJ121" s="959"/>
      <c r="BK121" s="959"/>
      <c r="BL121" s="959"/>
      <c r="BM121" s="959"/>
      <c r="BN121" s="959"/>
      <c r="BO121" s="959"/>
      <c r="BP121" s="960"/>
      <c r="BQ121" s="961">
        <v>125919</v>
      </c>
      <c r="BR121" s="962"/>
      <c r="BS121" s="962"/>
      <c r="BT121" s="962"/>
      <c r="BU121" s="962"/>
      <c r="BV121" s="962">
        <v>113753</v>
      </c>
      <c r="BW121" s="962"/>
      <c r="BX121" s="962"/>
      <c r="BY121" s="962"/>
      <c r="BZ121" s="962"/>
      <c r="CA121" s="962">
        <v>103387</v>
      </c>
      <c r="CB121" s="962"/>
      <c r="CC121" s="962"/>
      <c r="CD121" s="962"/>
      <c r="CE121" s="962"/>
      <c r="CF121" s="956">
        <v>14.9</v>
      </c>
      <c r="CG121" s="957"/>
      <c r="CH121" s="957"/>
      <c r="CI121" s="957"/>
      <c r="CJ121" s="957"/>
      <c r="CK121" s="1045"/>
      <c r="CL121" s="1046"/>
      <c r="CM121" s="1046"/>
      <c r="CN121" s="1046"/>
      <c r="CO121" s="1047"/>
      <c r="CP121" s="1055" t="s">
        <v>475</v>
      </c>
      <c r="CQ121" s="1056"/>
      <c r="CR121" s="1056"/>
      <c r="CS121" s="1056"/>
      <c r="CT121" s="1056"/>
      <c r="CU121" s="1056"/>
      <c r="CV121" s="1056"/>
      <c r="CW121" s="1056"/>
      <c r="CX121" s="1056"/>
      <c r="CY121" s="1056"/>
      <c r="CZ121" s="1056"/>
      <c r="DA121" s="1056"/>
      <c r="DB121" s="1056"/>
      <c r="DC121" s="1056"/>
      <c r="DD121" s="1056"/>
      <c r="DE121" s="1056"/>
      <c r="DF121" s="1057"/>
      <c r="DG121" s="961">
        <v>242771</v>
      </c>
      <c r="DH121" s="962"/>
      <c r="DI121" s="962"/>
      <c r="DJ121" s="962"/>
      <c r="DK121" s="962"/>
      <c r="DL121" s="962">
        <v>198385</v>
      </c>
      <c r="DM121" s="962"/>
      <c r="DN121" s="962"/>
      <c r="DO121" s="962"/>
      <c r="DP121" s="962"/>
      <c r="DQ121" s="962">
        <v>145569</v>
      </c>
      <c r="DR121" s="962"/>
      <c r="DS121" s="962"/>
      <c r="DT121" s="962"/>
      <c r="DU121" s="962"/>
      <c r="DV121" s="963">
        <v>21</v>
      </c>
      <c r="DW121" s="963"/>
      <c r="DX121" s="963"/>
      <c r="DY121" s="963"/>
      <c r="DZ121" s="964"/>
    </row>
    <row r="122" spans="1:130" s="230" customFormat="1" ht="26.25" customHeight="1" x14ac:dyDescent="0.15">
      <c r="A122" s="1093"/>
      <c r="B122" s="985"/>
      <c r="C122" s="958" t="s">
        <v>454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138</v>
      </c>
      <c r="AB122" s="995"/>
      <c r="AC122" s="995"/>
      <c r="AD122" s="995"/>
      <c r="AE122" s="996"/>
      <c r="AF122" s="997" t="s">
        <v>138</v>
      </c>
      <c r="AG122" s="995"/>
      <c r="AH122" s="995"/>
      <c r="AI122" s="995"/>
      <c r="AJ122" s="996"/>
      <c r="AK122" s="997" t="s">
        <v>138</v>
      </c>
      <c r="AL122" s="995"/>
      <c r="AM122" s="995"/>
      <c r="AN122" s="995"/>
      <c r="AO122" s="996"/>
      <c r="AP122" s="998" t="s">
        <v>138</v>
      </c>
      <c r="AQ122" s="999"/>
      <c r="AR122" s="999"/>
      <c r="AS122" s="999"/>
      <c r="AT122" s="1000"/>
      <c r="AU122" s="1030"/>
      <c r="AV122" s="1031"/>
      <c r="AW122" s="1031"/>
      <c r="AX122" s="1031"/>
      <c r="AY122" s="1032"/>
      <c r="AZ122" s="1009" t="s">
        <v>476</v>
      </c>
      <c r="BA122" s="1001"/>
      <c r="BB122" s="1001"/>
      <c r="BC122" s="1001"/>
      <c r="BD122" s="1001"/>
      <c r="BE122" s="1001"/>
      <c r="BF122" s="1001"/>
      <c r="BG122" s="1001"/>
      <c r="BH122" s="1001"/>
      <c r="BI122" s="1001"/>
      <c r="BJ122" s="1001"/>
      <c r="BK122" s="1001"/>
      <c r="BL122" s="1001"/>
      <c r="BM122" s="1001"/>
      <c r="BN122" s="1001"/>
      <c r="BO122" s="1001"/>
      <c r="BP122" s="1002"/>
      <c r="BQ122" s="1035">
        <v>1272690</v>
      </c>
      <c r="BR122" s="1036"/>
      <c r="BS122" s="1036"/>
      <c r="BT122" s="1036"/>
      <c r="BU122" s="1036"/>
      <c r="BV122" s="1036">
        <v>1606779</v>
      </c>
      <c r="BW122" s="1036"/>
      <c r="BX122" s="1036"/>
      <c r="BY122" s="1036"/>
      <c r="BZ122" s="1036"/>
      <c r="CA122" s="1036">
        <v>1148252</v>
      </c>
      <c r="CB122" s="1036"/>
      <c r="CC122" s="1036"/>
      <c r="CD122" s="1036"/>
      <c r="CE122" s="1036"/>
      <c r="CF122" s="1053">
        <v>165.5</v>
      </c>
      <c r="CG122" s="1054"/>
      <c r="CH122" s="1054"/>
      <c r="CI122" s="1054"/>
      <c r="CJ122" s="1054"/>
      <c r="CK122" s="1045"/>
      <c r="CL122" s="1046"/>
      <c r="CM122" s="1046"/>
      <c r="CN122" s="1046"/>
      <c r="CO122" s="1047"/>
      <c r="CP122" s="1055" t="s">
        <v>412</v>
      </c>
      <c r="CQ122" s="1056"/>
      <c r="CR122" s="1056"/>
      <c r="CS122" s="1056"/>
      <c r="CT122" s="1056"/>
      <c r="CU122" s="1056"/>
      <c r="CV122" s="1056"/>
      <c r="CW122" s="1056"/>
      <c r="CX122" s="1056"/>
      <c r="CY122" s="1056"/>
      <c r="CZ122" s="1056"/>
      <c r="DA122" s="1056"/>
      <c r="DB122" s="1056"/>
      <c r="DC122" s="1056"/>
      <c r="DD122" s="1056"/>
      <c r="DE122" s="1056"/>
      <c r="DF122" s="1057"/>
      <c r="DG122" s="961">
        <v>11825</v>
      </c>
      <c r="DH122" s="962"/>
      <c r="DI122" s="962"/>
      <c r="DJ122" s="962"/>
      <c r="DK122" s="962"/>
      <c r="DL122" s="962">
        <v>7121</v>
      </c>
      <c r="DM122" s="962"/>
      <c r="DN122" s="962"/>
      <c r="DO122" s="962"/>
      <c r="DP122" s="962"/>
      <c r="DQ122" s="962">
        <v>3325</v>
      </c>
      <c r="DR122" s="962"/>
      <c r="DS122" s="962"/>
      <c r="DT122" s="962"/>
      <c r="DU122" s="962"/>
      <c r="DV122" s="963">
        <v>0.5</v>
      </c>
      <c r="DW122" s="963"/>
      <c r="DX122" s="963"/>
      <c r="DY122" s="963"/>
      <c r="DZ122" s="964"/>
    </row>
    <row r="123" spans="1:130" s="230" customFormat="1" ht="26.25" customHeight="1" x14ac:dyDescent="0.15">
      <c r="A123" s="1093"/>
      <c r="B123" s="985"/>
      <c r="C123" s="958" t="s">
        <v>460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138</v>
      </c>
      <c r="AB123" s="995"/>
      <c r="AC123" s="995"/>
      <c r="AD123" s="995"/>
      <c r="AE123" s="996"/>
      <c r="AF123" s="997" t="s">
        <v>138</v>
      </c>
      <c r="AG123" s="995"/>
      <c r="AH123" s="995"/>
      <c r="AI123" s="995"/>
      <c r="AJ123" s="996"/>
      <c r="AK123" s="997" t="s">
        <v>138</v>
      </c>
      <c r="AL123" s="995"/>
      <c r="AM123" s="995"/>
      <c r="AN123" s="995"/>
      <c r="AO123" s="996"/>
      <c r="AP123" s="998" t="s">
        <v>463</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477</v>
      </c>
      <c r="BP123" s="1041"/>
      <c r="BQ123" s="1099">
        <v>2433361</v>
      </c>
      <c r="BR123" s="1100"/>
      <c r="BS123" s="1100"/>
      <c r="BT123" s="1100"/>
      <c r="BU123" s="1100"/>
      <c r="BV123" s="1100">
        <v>2787687</v>
      </c>
      <c r="BW123" s="1100"/>
      <c r="BX123" s="1100"/>
      <c r="BY123" s="1100"/>
      <c r="BZ123" s="1100"/>
      <c r="CA123" s="1100">
        <v>2423433</v>
      </c>
      <c r="CB123" s="1100"/>
      <c r="CC123" s="1100"/>
      <c r="CD123" s="1100"/>
      <c r="CE123" s="1100"/>
      <c r="CF123" s="1037"/>
      <c r="CG123" s="1038"/>
      <c r="CH123" s="1038"/>
      <c r="CI123" s="1038"/>
      <c r="CJ123" s="1039"/>
      <c r="CK123" s="1045"/>
      <c r="CL123" s="1046"/>
      <c r="CM123" s="1046"/>
      <c r="CN123" s="1046"/>
      <c r="CO123" s="1047"/>
      <c r="CP123" s="1055" t="s">
        <v>407</v>
      </c>
      <c r="CQ123" s="1056"/>
      <c r="CR123" s="1056"/>
      <c r="CS123" s="1056"/>
      <c r="CT123" s="1056"/>
      <c r="CU123" s="1056"/>
      <c r="CV123" s="1056"/>
      <c r="CW123" s="1056"/>
      <c r="CX123" s="1056"/>
      <c r="CY123" s="1056"/>
      <c r="CZ123" s="1056"/>
      <c r="DA123" s="1056"/>
      <c r="DB123" s="1056"/>
      <c r="DC123" s="1056"/>
      <c r="DD123" s="1056"/>
      <c r="DE123" s="1056"/>
      <c r="DF123" s="1057"/>
      <c r="DG123" s="994" t="s">
        <v>138</v>
      </c>
      <c r="DH123" s="995"/>
      <c r="DI123" s="995"/>
      <c r="DJ123" s="995"/>
      <c r="DK123" s="996"/>
      <c r="DL123" s="997" t="s">
        <v>138</v>
      </c>
      <c r="DM123" s="995"/>
      <c r="DN123" s="995"/>
      <c r="DO123" s="995"/>
      <c r="DP123" s="996"/>
      <c r="DQ123" s="997" t="s">
        <v>138</v>
      </c>
      <c r="DR123" s="995"/>
      <c r="DS123" s="995"/>
      <c r="DT123" s="995"/>
      <c r="DU123" s="996"/>
      <c r="DV123" s="998" t="s">
        <v>138</v>
      </c>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138</v>
      </c>
      <c r="AB124" s="995"/>
      <c r="AC124" s="995"/>
      <c r="AD124" s="995"/>
      <c r="AE124" s="996"/>
      <c r="AF124" s="997" t="s">
        <v>138</v>
      </c>
      <c r="AG124" s="995"/>
      <c r="AH124" s="995"/>
      <c r="AI124" s="995"/>
      <c r="AJ124" s="996"/>
      <c r="AK124" s="997" t="s">
        <v>465</v>
      </c>
      <c r="AL124" s="995"/>
      <c r="AM124" s="995"/>
      <c r="AN124" s="995"/>
      <c r="AO124" s="996"/>
      <c r="AP124" s="998" t="s">
        <v>138</v>
      </c>
      <c r="AQ124" s="999"/>
      <c r="AR124" s="999"/>
      <c r="AS124" s="999"/>
      <c r="AT124" s="1000"/>
      <c r="AU124" s="1095" t="s">
        <v>478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138</v>
      </c>
      <c r="BR124" s="1063"/>
      <c r="BS124" s="1063"/>
      <c r="BT124" s="1063"/>
      <c r="BU124" s="1063"/>
      <c r="BV124" s="1063" t="s">
        <v>138</v>
      </c>
      <c r="BW124" s="1063"/>
      <c r="BX124" s="1063"/>
      <c r="BY124" s="1063"/>
      <c r="BZ124" s="1063"/>
      <c r="CA124" s="1063" t="s">
        <v>138</v>
      </c>
      <c r="CB124" s="1063"/>
      <c r="CC124" s="1063"/>
      <c r="CD124" s="1063"/>
      <c r="CE124" s="1063"/>
      <c r="CF124" s="1064"/>
      <c r="CG124" s="1065"/>
      <c r="CH124" s="1065"/>
      <c r="CI124" s="1065"/>
      <c r="CJ124" s="1066"/>
      <c r="CK124" s="1048"/>
      <c r="CL124" s="1048"/>
      <c r="CM124" s="1048"/>
      <c r="CN124" s="1048"/>
      <c r="CO124" s="1049"/>
      <c r="CP124" s="1055" t="s">
        <v>479</v>
      </c>
      <c r="CQ124" s="1056"/>
      <c r="CR124" s="1056"/>
      <c r="CS124" s="1056"/>
      <c r="CT124" s="1056"/>
      <c r="CU124" s="1056"/>
      <c r="CV124" s="1056"/>
      <c r="CW124" s="1056"/>
      <c r="CX124" s="1056"/>
      <c r="CY124" s="1056"/>
      <c r="CZ124" s="1056"/>
      <c r="DA124" s="1056"/>
      <c r="DB124" s="1056"/>
      <c r="DC124" s="1056"/>
      <c r="DD124" s="1056"/>
      <c r="DE124" s="1056"/>
      <c r="DF124" s="1057"/>
      <c r="DG124" s="1040" t="s">
        <v>138</v>
      </c>
      <c r="DH124" s="1022"/>
      <c r="DI124" s="1022"/>
      <c r="DJ124" s="1022"/>
      <c r="DK124" s="1023"/>
      <c r="DL124" s="1021" t="s">
        <v>138</v>
      </c>
      <c r="DM124" s="1022"/>
      <c r="DN124" s="1022"/>
      <c r="DO124" s="1022"/>
      <c r="DP124" s="1023"/>
      <c r="DQ124" s="1021" t="s">
        <v>138</v>
      </c>
      <c r="DR124" s="1022"/>
      <c r="DS124" s="1022"/>
      <c r="DT124" s="1022"/>
      <c r="DU124" s="1023"/>
      <c r="DV124" s="1024" t="s">
        <v>138</v>
      </c>
      <c r="DW124" s="1025"/>
      <c r="DX124" s="1025"/>
      <c r="DY124" s="1025"/>
      <c r="DZ124" s="1026"/>
    </row>
    <row r="125" spans="1:130" s="230" customFormat="1" ht="26.25" customHeight="1" x14ac:dyDescent="0.15">
      <c r="A125" s="1093"/>
      <c r="B125" s="985"/>
      <c r="C125" s="958" t="s">
        <v>467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138</v>
      </c>
      <c r="AB125" s="995"/>
      <c r="AC125" s="995"/>
      <c r="AD125" s="995"/>
      <c r="AE125" s="996"/>
      <c r="AF125" s="997" t="s">
        <v>138</v>
      </c>
      <c r="AG125" s="995"/>
      <c r="AH125" s="995"/>
      <c r="AI125" s="995"/>
      <c r="AJ125" s="996"/>
      <c r="AK125" s="997" t="s">
        <v>138</v>
      </c>
      <c r="AL125" s="995"/>
      <c r="AM125" s="995"/>
      <c r="AN125" s="995"/>
      <c r="AO125" s="996"/>
      <c r="AP125" s="998" t="s">
        <v>138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480</v>
      </c>
      <c r="CL125" s="1043"/>
      <c r="CM125" s="1043"/>
      <c r="CN125" s="1043"/>
      <c r="CO125" s="1044"/>
      <c r="CP125" s="965" t="s">
        <v>481</v>
      </c>
      <c r="CQ125" s="933"/>
      <c r="CR125" s="933"/>
      <c r="CS125" s="933"/>
      <c r="CT125" s="933"/>
      <c r="CU125" s="933"/>
      <c r="CV125" s="933"/>
      <c r="CW125" s="933"/>
      <c r="CX125" s="933"/>
      <c r="CY125" s="933"/>
      <c r="CZ125" s="933"/>
      <c r="DA125" s="933"/>
      <c r="DB125" s="933"/>
      <c r="DC125" s="933"/>
      <c r="DD125" s="933"/>
      <c r="DE125" s="933"/>
      <c r="DF125" s="934"/>
      <c r="DG125" s="966" t="s">
        <v>465</v>
      </c>
      <c r="DH125" s="967"/>
      <c r="DI125" s="967"/>
      <c r="DJ125" s="967"/>
      <c r="DK125" s="967"/>
      <c r="DL125" s="967" t="s">
        <v>138</v>
      </c>
      <c r="DM125" s="967"/>
      <c r="DN125" s="967"/>
      <c r="DO125" s="967"/>
      <c r="DP125" s="967"/>
      <c r="DQ125" s="967" t="s">
        <v>138</v>
      </c>
      <c r="DR125" s="967"/>
      <c r="DS125" s="967"/>
      <c r="DT125" s="967"/>
      <c r="DU125" s="967"/>
      <c r="DV125" s="968" t="s">
        <v>138</v>
      </c>
      <c r="DW125" s="968"/>
      <c r="DX125" s="968"/>
      <c r="DY125" s="968"/>
      <c r="DZ125" s="969"/>
    </row>
    <row r="126" spans="1:130" s="230" customFormat="1" ht="26.25" customHeight="1" thickBot="1" x14ac:dyDescent="0.2">
      <c r="A126" s="1093"/>
      <c r="B126" s="985"/>
      <c r="C126" s="958" t="s">
        <v>469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138</v>
      </c>
      <c r="AB126" s="995"/>
      <c r="AC126" s="995"/>
      <c r="AD126" s="995"/>
      <c r="AE126" s="996"/>
      <c r="AF126" s="997" t="s">
        <v>138</v>
      </c>
      <c r="AG126" s="995"/>
      <c r="AH126" s="995"/>
      <c r="AI126" s="995"/>
      <c r="AJ126" s="996"/>
      <c r="AK126" s="997" t="s">
        <v>138</v>
      </c>
      <c r="AL126" s="995"/>
      <c r="AM126" s="995"/>
      <c r="AN126" s="995"/>
      <c r="AO126" s="996"/>
      <c r="AP126" s="998" t="s">
        <v>138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482</v>
      </c>
      <c r="CQ126" s="959"/>
      <c r="CR126" s="959"/>
      <c r="CS126" s="959"/>
      <c r="CT126" s="959"/>
      <c r="CU126" s="959"/>
      <c r="CV126" s="959"/>
      <c r="CW126" s="959"/>
      <c r="CX126" s="959"/>
      <c r="CY126" s="959"/>
      <c r="CZ126" s="959"/>
      <c r="DA126" s="959"/>
      <c r="DB126" s="959"/>
      <c r="DC126" s="959"/>
      <c r="DD126" s="959"/>
      <c r="DE126" s="959"/>
      <c r="DF126" s="960"/>
      <c r="DG126" s="961" t="s">
        <v>138</v>
      </c>
      <c r="DH126" s="962"/>
      <c r="DI126" s="962"/>
      <c r="DJ126" s="962"/>
      <c r="DK126" s="962"/>
      <c r="DL126" s="962" t="s">
        <v>463</v>
      </c>
      <c r="DM126" s="962"/>
      <c r="DN126" s="962"/>
      <c r="DO126" s="962"/>
      <c r="DP126" s="962"/>
      <c r="DQ126" s="962" t="s">
        <v>138</v>
      </c>
      <c r="DR126" s="962"/>
      <c r="DS126" s="962"/>
      <c r="DT126" s="962"/>
      <c r="DU126" s="962"/>
      <c r="DV126" s="963" t="s">
        <v>138</v>
      </c>
      <c r="DW126" s="963"/>
      <c r="DX126" s="963"/>
      <c r="DY126" s="963"/>
      <c r="DZ126" s="964"/>
    </row>
    <row r="127" spans="1:130" s="230" customFormat="1" ht="26.25" customHeight="1" x14ac:dyDescent="0.15">
      <c r="A127" s="1094"/>
      <c r="B127" s="987"/>
      <c r="C127" s="1009" t="s">
        <v>483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138</v>
      </c>
      <c r="AB127" s="995"/>
      <c r="AC127" s="995"/>
      <c r="AD127" s="995"/>
      <c r="AE127" s="996"/>
      <c r="AF127" s="997" t="s">
        <v>138</v>
      </c>
      <c r="AG127" s="995"/>
      <c r="AH127" s="995"/>
      <c r="AI127" s="995"/>
      <c r="AJ127" s="996"/>
      <c r="AK127" s="997" t="s">
        <v>138</v>
      </c>
      <c r="AL127" s="995"/>
      <c r="AM127" s="995"/>
      <c r="AN127" s="995"/>
      <c r="AO127" s="996"/>
      <c r="AP127" s="998" t="s">
        <v>138</v>
      </c>
      <c r="AQ127" s="999"/>
      <c r="AR127" s="999"/>
      <c r="AS127" s="999"/>
      <c r="AT127" s="1000"/>
      <c r="AU127" s="232"/>
      <c r="AV127" s="232"/>
      <c r="AW127" s="232"/>
      <c r="AX127" s="1067" t="s">
        <v>484</v>
      </c>
      <c r="AY127" s="1068"/>
      <c r="AZ127" s="1068"/>
      <c r="BA127" s="1068"/>
      <c r="BB127" s="1068"/>
      <c r="BC127" s="1068"/>
      <c r="BD127" s="1068"/>
      <c r="BE127" s="1069"/>
      <c r="BF127" s="1070" t="s">
        <v>485</v>
      </c>
      <c r="BG127" s="1068"/>
      <c r="BH127" s="1068"/>
      <c r="BI127" s="1068"/>
      <c r="BJ127" s="1068"/>
      <c r="BK127" s="1068"/>
      <c r="BL127" s="1069"/>
      <c r="BM127" s="1070" t="s">
        <v>486</v>
      </c>
      <c r="BN127" s="1068"/>
      <c r="BO127" s="1068"/>
      <c r="BP127" s="1068"/>
      <c r="BQ127" s="1068"/>
      <c r="BR127" s="1068"/>
      <c r="BS127" s="1069"/>
      <c r="BT127" s="1070" t="s">
        <v>487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488</v>
      </c>
      <c r="CQ127" s="959"/>
      <c r="CR127" s="959"/>
      <c r="CS127" s="959"/>
      <c r="CT127" s="959"/>
      <c r="CU127" s="959"/>
      <c r="CV127" s="959"/>
      <c r="CW127" s="959"/>
      <c r="CX127" s="959"/>
      <c r="CY127" s="959"/>
      <c r="CZ127" s="959"/>
      <c r="DA127" s="959"/>
      <c r="DB127" s="959"/>
      <c r="DC127" s="959"/>
      <c r="DD127" s="959"/>
      <c r="DE127" s="959"/>
      <c r="DF127" s="960"/>
      <c r="DG127" s="961" t="s">
        <v>138</v>
      </c>
      <c r="DH127" s="962"/>
      <c r="DI127" s="962"/>
      <c r="DJ127" s="962"/>
      <c r="DK127" s="962"/>
      <c r="DL127" s="962" t="s">
        <v>138</v>
      </c>
      <c r="DM127" s="962"/>
      <c r="DN127" s="962"/>
      <c r="DO127" s="962"/>
      <c r="DP127" s="962"/>
      <c r="DQ127" s="962" t="s">
        <v>138</v>
      </c>
      <c r="DR127" s="962"/>
      <c r="DS127" s="962"/>
      <c r="DT127" s="962"/>
      <c r="DU127" s="962"/>
      <c r="DV127" s="963" t="s">
        <v>463</v>
      </c>
      <c r="DW127" s="963"/>
      <c r="DX127" s="963"/>
      <c r="DY127" s="963"/>
      <c r="DZ127" s="964"/>
    </row>
    <row r="128" spans="1:130" s="230" customFormat="1" ht="26.25" customHeight="1" thickBot="1" x14ac:dyDescent="0.2">
      <c r="A128" s="1077" t="s">
        <v>489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490</v>
      </c>
      <c r="X128" s="1079"/>
      <c r="Y128" s="1079"/>
      <c r="Z128" s="1080"/>
      <c r="AA128" s="1081" t="s">
        <v>465</v>
      </c>
      <c r="AB128" s="1082"/>
      <c r="AC128" s="1082"/>
      <c r="AD128" s="1082"/>
      <c r="AE128" s="1083"/>
      <c r="AF128" s="1084" t="s">
        <v>138</v>
      </c>
      <c r="AG128" s="1082"/>
      <c r="AH128" s="1082"/>
      <c r="AI128" s="1082"/>
      <c r="AJ128" s="1083"/>
      <c r="AK128" s="1084" t="s">
        <v>463</v>
      </c>
      <c r="AL128" s="1082"/>
      <c r="AM128" s="1082"/>
      <c r="AN128" s="1082"/>
      <c r="AO128" s="1083"/>
      <c r="AP128" s="1085"/>
      <c r="AQ128" s="1086"/>
      <c r="AR128" s="1086"/>
      <c r="AS128" s="1086"/>
      <c r="AT128" s="1087"/>
      <c r="AU128" s="232"/>
      <c r="AV128" s="232"/>
      <c r="AW128" s="232"/>
      <c r="AX128" s="932" t="s">
        <v>491</v>
      </c>
      <c r="AY128" s="933"/>
      <c r="AZ128" s="933"/>
      <c r="BA128" s="933"/>
      <c r="BB128" s="933"/>
      <c r="BC128" s="933"/>
      <c r="BD128" s="933"/>
      <c r="BE128" s="934"/>
      <c r="BF128" s="1088" t="s">
        <v>138</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492</v>
      </c>
      <c r="CQ128" s="762"/>
      <c r="CR128" s="762"/>
      <c r="CS128" s="762"/>
      <c r="CT128" s="762"/>
      <c r="CU128" s="762"/>
      <c r="CV128" s="762"/>
      <c r="CW128" s="762"/>
      <c r="CX128" s="762"/>
      <c r="CY128" s="762"/>
      <c r="CZ128" s="762"/>
      <c r="DA128" s="762"/>
      <c r="DB128" s="762"/>
      <c r="DC128" s="762"/>
      <c r="DD128" s="762"/>
      <c r="DE128" s="762"/>
      <c r="DF128" s="1072"/>
      <c r="DG128" s="1073" t="s">
        <v>138</v>
      </c>
      <c r="DH128" s="1074"/>
      <c r="DI128" s="1074"/>
      <c r="DJ128" s="1074"/>
      <c r="DK128" s="1074"/>
      <c r="DL128" s="1074" t="s">
        <v>138</v>
      </c>
      <c r="DM128" s="1074"/>
      <c r="DN128" s="1074"/>
      <c r="DO128" s="1074"/>
      <c r="DP128" s="1074"/>
      <c r="DQ128" s="1074" t="s">
        <v>138</v>
      </c>
      <c r="DR128" s="1074"/>
      <c r="DS128" s="1074"/>
      <c r="DT128" s="1074"/>
      <c r="DU128" s="1074"/>
      <c r="DV128" s="1075" t="s">
        <v>138</v>
      </c>
      <c r="DW128" s="1075"/>
      <c r="DX128" s="1075"/>
      <c r="DY128" s="1075"/>
      <c r="DZ128" s="1076"/>
    </row>
    <row r="129" spans="1:131" s="230" customFormat="1" ht="26.25" customHeight="1" x14ac:dyDescent="0.15">
      <c r="A129" s="970" t="s">
        <v>107</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493</v>
      </c>
      <c r="X129" s="1107"/>
      <c r="Y129" s="1107"/>
      <c r="Z129" s="1108"/>
      <c r="AA129" s="994">
        <v>756529</v>
      </c>
      <c r="AB129" s="995"/>
      <c r="AC129" s="995"/>
      <c r="AD129" s="995"/>
      <c r="AE129" s="996"/>
      <c r="AF129" s="997">
        <v>837845</v>
      </c>
      <c r="AG129" s="995"/>
      <c r="AH129" s="995"/>
      <c r="AI129" s="995"/>
      <c r="AJ129" s="996"/>
      <c r="AK129" s="997">
        <v>824776</v>
      </c>
      <c r="AL129" s="995"/>
      <c r="AM129" s="995"/>
      <c r="AN129" s="995"/>
      <c r="AO129" s="996"/>
      <c r="AP129" s="1109"/>
      <c r="AQ129" s="1110"/>
      <c r="AR129" s="1110"/>
      <c r="AS129" s="1110"/>
      <c r="AT129" s="1111"/>
      <c r="AU129" s="233"/>
      <c r="AV129" s="233"/>
      <c r="AW129" s="233"/>
      <c r="AX129" s="1101" t="s">
        <v>494</v>
      </c>
      <c r="AY129" s="959"/>
      <c r="AZ129" s="959"/>
      <c r="BA129" s="959"/>
      <c r="BB129" s="959"/>
      <c r="BC129" s="959"/>
      <c r="BD129" s="959"/>
      <c r="BE129" s="960"/>
      <c r="BF129" s="1102" t="s">
        <v>138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496</v>
      </c>
      <c r="X130" s="1107"/>
      <c r="Y130" s="1107"/>
      <c r="Z130" s="1108"/>
      <c r="AA130" s="994">
        <v>130610</v>
      </c>
      <c r="AB130" s="995"/>
      <c r="AC130" s="995"/>
      <c r="AD130" s="995"/>
      <c r="AE130" s="996"/>
      <c r="AF130" s="997">
        <v>131288</v>
      </c>
      <c r="AG130" s="995"/>
      <c r="AH130" s="995"/>
      <c r="AI130" s="995"/>
      <c r="AJ130" s="996"/>
      <c r="AK130" s="997">
        <v>130963</v>
      </c>
      <c r="AL130" s="995"/>
      <c r="AM130" s="995"/>
      <c r="AN130" s="995"/>
      <c r="AO130" s="996"/>
      <c r="AP130" s="1109"/>
      <c r="AQ130" s="1110"/>
      <c r="AR130" s="1110"/>
      <c r="AS130" s="1110"/>
      <c r="AT130" s="1111"/>
      <c r="AU130" s="233"/>
      <c r="AV130" s="233"/>
      <c r="AW130" s="233"/>
      <c r="AX130" s="1101" t="s">
        <v>497</v>
      </c>
      <c r="AY130" s="959"/>
      <c r="AZ130" s="959"/>
      <c r="BA130" s="959"/>
      <c r="BB130" s="959"/>
      <c r="BC130" s="959"/>
      <c r="BD130" s="959"/>
      <c r="BE130" s="960"/>
      <c r="BF130" s="1137">
        <v>9.3000000000000007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498</v>
      </c>
      <c r="X131" s="1144"/>
      <c r="Y131" s="1144"/>
      <c r="Z131" s="1145"/>
      <c r="AA131" s="1040">
        <v>625919</v>
      </c>
      <c r="AB131" s="1022"/>
      <c r="AC131" s="1022"/>
      <c r="AD131" s="1022"/>
      <c r="AE131" s="1023"/>
      <c r="AF131" s="1021">
        <v>706557</v>
      </c>
      <c r="AG131" s="1022"/>
      <c r="AH131" s="1022"/>
      <c r="AI131" s="1022"/>
      <c r="AJ131" s="1023"/>
      <c r="AK131" s="1021">
        <v>693813</v>
      </c>
      <c r="AL131" s="1022"/>
      <c r="AM131" s="1022"/>
      <c r="AN131" s="1022"/>
      <c r="AO131" s="1023"/>
      <c r="AP131" s="1146"/>
      <c r="AQ131" s="1147"/>
      <c r="AR131" s="1147"/>
      <c r="AS131" s="1147"/>
      <c r="AT131" s="1148"/>
      <c r="AU131" s="233"/>
      <c r="AV131" s="233"/>
      <c r="AW131" s="233"/>
      <c r="AX131" s="1119" t="s">
        <v>499</v>
      </c>
      <c r="AY131" s="762"/>
      <c r="AZ131" s="762"/>
      <c r="BA131" s="762"/>
      <c r="BB131" s="762"/>
      <c r="BC131" s="762"/>
      <c r="BD131" s="762"/>
      <c r="BE131" s="1072"/>
      <c r="BF131" s="1120" t="s">
        <v>138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501</v>
      </c>
      <c r="W132" s="1130"/>
      <c r="X132" s="1130"/>
      <c r="Y132" s="1130"/>
      <c r="Z132" s="1131"/>
      <c r="AA132" s="1132">
        <v>8.7688662589999993</v>
      </c>
      <c r="AB132" s="1133"/>
      <c r="AC132" s="1133"/>
      <c r="AD132" s="1133"/>
      <c r="AE132" s="1134"/>
      <c r="AF132" s="1135">
        <v>9.0724456769999993</v>
      </c>
      <c r="AG132" s="1133"/>
      <c r="AH132" s="1133"/>
      <c r="AI132" s="1133"/>
      <c r="AJ132" s="1134"/>
      <c r="AK132" s="1135">
        <v>10.22296463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502</v>
      </c>
      <c r="W133" s="1113"/>
      <c r="X133" s="1113"/>
      <c r="Y133" s="1113"/>
      <c r="Z133" s="1114"/>
      <c r="AA133" s="1115">
        <v>8.3000000000000007</v>
      </c>
      <c r="AB133" s="1116"/>
      <c r="AC133" s="1116"/>
      <c r="AD133" s="1116"/>
      <c r="AE133" s="1117"/>
      <c r="AF133" s="1115">
        <v>8.6999999999999993</v>
      </c>
      <c r="AG133" s="1116"/>
      <c r="AH133" s="1116"/>
      <c r="AI133" s="1116"/>
      <c r="AJ133" s="1117"/>
      <c r="AK133" s="1115">
        <v>9.3000000000000007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TQERoZL4cn5+mUkxz8iH6GV4/SSul+d8EQIVwPUH5kqBI17str0AHHLKmI6tzGpALKR/rO5JbmUnFfctQxxYw==" saltValue="LEabpZWzG6ratv5TQzsH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63B90-AFC8-4686-BEAE-026C2FE52788}">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3TQnhr8tPSNV+fJ0xdqrbjdIl9K+YEKl68lWFS7qWCkAQHjC56QfW4DErGyPS8gKDxGVpFl8E0EK0hNumeG2Q==" saltValue="RpRlSfxiJVJI2fsC1cl3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7JzcXvV485zmmTwcQreQBZPqH4+/469DflTTThY0doMjb0Kvqh8b9n6uLZqRJZaHixkW/Ezo+FTu1RRJgkD2g==" saltValue="DgB1H0qRG104OHeRgan+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219660</v>
      </c>
      <c r="AP9" s="281">
        <v>334338</v>
      </c>
      <c r="AQ9" s="282">
        <v>255467</v>
      </c>
      <c r="AR9" s="283">
        <v>30.9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1313</v>
      </c>
      <c r="AP10" s="284">
        <v>1998</v>
      </c>
      <c r="AQ10" s="285">
        <v>29275</v>
      </c>
      <c r="AR10" s="286">
        <v>-93.2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t="s">
        <v>514</v>
      </c>
      <c r="AP11" s="284" t="s">
        <v>514</v>
      </c>
      <c r="AQ11" s="285">
        <v>3959</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515</v>
      </c>
      <c r="AL12" s="1153"/>
      <c r="AM12" s="1153"/>
      <c r="AN12" s="1154"/>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v>22778</v>
      </c>
      <c r="AP13" s="284">
        <v>34670</v>
      </c>
      <c r="AQ13" s="285">
        <v>9349</v>
      </c>
      <c r="AR13" s="286">
        <v>270.8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t="s">
        <v>514</v>
      </c>
      <c r="AP14" s="284" t="s">
        <v>514</v>
      </c>
      <c r="AQ14" s="285">
        <v>4659</v>
      </c>
      <c r="AR14" s="286" t="s">
        <v>514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-16632</v>
      </c>
      <c r="AP15" s="284">
        <v>-25315</v>
      </c>
      <c r="AQ15" s="285">
        <v>-18111</v>
      </c>
      <c r="AR15" s="286">
        <v>39.799999999999997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227119</v>
      </c>
      <c r="AP16" s="284">
        <v>345691</v>
      </c>
      <c r="AQ16" s="285">
        <v>284598</v>
      </c>
      <c r="AR16" s="286">
        <v>21.5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30.44</v>
      </c>
      <c r="AP21" s="298">
        <v>25.07</v>
      </c>
      <c r="AQ21" s="299">
        <v>5.37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90.2</v>
      </c>
      <c r="AP22" s="303">
        <v>94.5</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159762</v>
      </c>
      <c r="AP32" s="312">
        <v>243169</v>
      </c>
      <c r="AQ32" s="313">
        <v>156764</v>
      </c>
      <c r="AR32" s="314">
        <v>55.1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42129</v>
      </c>
      <c r="AP35" s="312">
        <v>64123</v>
      </c>
      <c r="AQ35" s="313">
        <v>30923</v>
      </c>
      <c r="AR35" s="314">
        <v>107.4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t="s">
        <v>514</v>
      </c>
      <c r="AP36" s="312" t="s">
        <v>514</v>
      </c>
      <c r="AQ36" s="313">
        <v>4657</v>
      </c>
      <c r="AR36" s="314" t="s">
        <v>514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t="s">
        <v>514</v>
      </c>
      <c r="AP37" s="312" t="s">
        <v>514</v>
      </c>
      <c r="AQ37" s="313">
        <v>888</v>
      </c>
      <c r="AR37" s="314" t="s">
        <v>514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514</v>
      </c>
      <c r="AP38" s="315" t="s">
        <v>514</v>
      </c>
      <c r="AQ38" s="316">
        <v>21</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t="s">
        <v>514</v>
      </c>
      <c r="AP39" s="312" t="s">
        <v>514</v>
      </c>
      <c r="AQ39" s="313">
        <v>-6724</v>
      </c>
      <c r="AR39" s="314" t="s">
        <v>514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-130963</v>
      </c>
      <c r="AP40" s="312">
        <v>-199335</v>
      </c>
      <c r="AQ40" s="313">
        <v>-136123</v>
      </c>
      <c r="AR40" s="314">
        <v>46.4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70928</v>
      </c>
      <c r="AP41" s="312">
        <v>107957</v>
      </c>
      <c r="AQ41" s="313">
        <v>50405</v>
      </c>
      <c r="AR41" s="314">
        <v>114.2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116261</v>
      </c>
      <c r="AN51" s="334">
        <v>161698</v>
      </c>
      <c r="AO51" s="335">
        <v>-78.599999999999994</v>
      </c>
      <c r="AP51" s="336">
        <v>289738</v>
      </c>
      <c r="AQ51" s="337">
        <v>-8.6999999999999993</v>
      </c>
      <c r="AR51" s="338">
        <v>-69.900000000000006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78012</v>
      </c>
      <c r="AN52" s="342">
        <v>108501</v>
      </c>
      <c r="AO52" s="343">
        <v>-28.5</v>
      </c>
      <c r="AP52" s="344">
        <v>156238</v>
      </c>
      <c r="AQ52" s="345">
        <v>-4.9000000000000004</v>
      </c>
      <c r="AR52" s="346">
        <v>-23.6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132550</v>
      </c>
      <c r="AN53" s="334">
        <v>184868</v>
      </c>
      <c r="AO53" s="335">
        <v>14.3</v>
      </c>
      <c r="AP53" s="336">
        <v>316937</v>
      </c>
      <c r="AQ53" s="337">
        <v>9.4</v>
      </c>
      <c r="AR53" s="338">
        <v>4.9000000000000004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100829</v>
      </c>
      <c r="AN54" s="342">
        <v>140626</v>
      </c>
      <c r="AO54" s="343">
        <v>29.6</v>
      </c>
      <c r="AP54" s="344">
        <v>199150</v>
      </c>
      <c r="AQ54" s="345">
        <v>27.5</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310430</v>
      </c>
      <c r="AN55" s="334">
        <v>439703</v>
      </c>
      <c r="AO55" s="335">
        <v>137.80000000000001</v>
      </c>
      <c r="AP55" s="336">
        <v>332350</v>
      </c>
      <c r="AQ55" s="337">
        <v>4.9000000000000004</v>
      </c>
      <c r="AR55" s="338">
        <v>132.9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272710</v>
      </c>
      <c r="AN56" s="342">
        <v>386275</v>
      </c>
      <c r="AO56" s="343">
        <v>174.7</v>
      </c>
      <c r="AP56" s="344">
        <v>200453</v>
      </c>
      <c r="AQ56" s="345">
        <v>0.7</v>
      </c>
      <c r="AR56" s="346">
        <v>174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230872</v>
      </c>
      <c r="AN57" s="334">
        <v>340018</v>
      </c>
      <c r="AO57" s="335">
        <v>-22.7</v>
      </c>
      <c r="AP57" s="336">
        <v>362690</v>
      </c>
      <c r="AQ57" s="337">
        <v>9.1</v>
      </c>
      <c r="AR57" s="338">
        <v>-31.8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114153</v>
      </c>
      <c r="AN58" s="342">
        <v>168119</v>
      </c>
      <c r="AO58" s="343">
        <v>-56.5</v>
      </c>
      <c r="AP58" s="344">
        <v>172580</v>
      </c>
      <c r="AQ58" s="345">
        <v>-13.9</v>
      </c>
      <c r="AR58" s="346">
        <v>-42.6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281599</v>
      </c>
      <c r="AN59" s="334">
        <v>428613</v>
      </c>
      <c r="AO59" s="335">
        <v>26.1</v>
      </c>
      <c r="AP59" s="336">
        <v>296093</v>
      </c>
      <c r="AQ59" s="337">
        <v>-18.399999999999999</v>
      </c>
      <c r="AR59" s="338">
        <v>44.5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246367</v>
      </c>
      <c r="AN60" s="342">
        <v>374988</v>
      </c>
      <c r="AO60" s="343">
        <v>123</v>
      </c>
      <c r="AP60" s="344">
        <v>140545</v>
      </c>
      <c r="AQ60" s="345">
        <v>-18.600000000000001</v>
      </c>
      <c r="AR60" s="346">
        <v>141.6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214342</v>
      </c>
      <c r="AN61" s="349">
        <v>310980</v>
      </c>
      <c r="AO61" s="350">
        <v>15.4</v>
      </c>
      <c r="AP61" s="351">
        <v>319562</v>
      </c>
      <c r="AQ61" s="352">
        <v>-0.7</v>
      </c>
      <c r="AR61" s="338">
        <v>16.100000000000001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162414</v>
      </c>
      <c r="AN62" s="342">
        <v>235702</v>
      </c>
      <c r="AO62" s="343">
        <v>48.5</v>
      </c>
      <c r="AP62" s="344">
        <v>173793</v>
      </c>
      <c r="AQ62" s="345">
        <v>-1.8</v>
      </c>
      <c r="AR62" s="346">
        <v>50.3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ZSnl++aLxqT0Y0kxuL5vDG5nspopCxvVUHClYEroIgDCaYcmDJzWwmCWebFznU9yDN+T7qFC0Go8mZAKXRC5g==" saltValue="vRBTjftMvgv+ukJt3DW0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hkw44oBwPaU9g/lZaKrOO90MdAtcIL28MNRWyyiu5xojL7UOQamznMc9DLY9HdrgoRzAWEmodjqpo9UZKQX7vg==" saltValue="dd5MuMGWFnGztyf3g16D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yJSoLNmV4vJX0Qn6mNVBvUINJluA/96MmcN3JbE0fDXZUeqAZ6moQD7roBsud5T4CVtoX3uKQsLorEO6R+nXFA==" saltValue="FVoJcdwFxdnnwHdQGW4U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51.06</v>
      </c>
      <c r="G47" s="12">
        <v>50.88</v>
      </c>
      <c r="H47" s="12">
        <v>54.23</v>
      </c>
      <c r="I47" s="12">
        <v>49</v>
      </c>
      <c r="J47" s="13">
        <v>55.85</v>
      </c>
    </row>
    <row r="48" spans="2:10" ht="57.75" customHeight="1" x14ac:dyDescent="0.15">
      <c r="B48" s="14"/>
      <c r="C48" s="1177" t="s">
        <v>4</v>
      </c>
      <c r="D48" s="1177"/>
      <c r="E48" s="1178"/>
      <c r="F48" s="15">
        <v>32.46</v>
      </c>
      <c r="G48" s="16">
        <v>15.52</v>
      </c>
      <c r="H48" s="16">
        <v>25.17</v>
      </c>
      <c r="I48" s="16">
        <v>30.47</v>
      </c>
      <c r="J48" s="17">
        <v>32.5</v>
      </c>
    </row>
    <row r="49" spans="2:10" ht="57.75" customHeight="1" thickBot="1" x14ac:dyDescent="0.2">
      <c r="B49" s="18"/>
      <c r="C49" s="1179" t="s">
        <v>5</v>
      </c>
      <c r="D49" s="1179"/>
      <c r="E49" s="1180"/>
      <c r="F49" s="19" t="s">
        <v>561</v>
      </c>
      <c r="G49" s="20" t="s">
        <v>562</v>
      </c>
      <c r="H49" s="20">
        <v>17.3</v>
      </c>
      <c r="I49" s="20">
        <v>7.76</v>
      </c>
      <c r="J49" s="21">
        <v>7.62</v>
      </c>
    </row>
    <row r="50" spans="2:10" x14ac:dyDescent="0.15"/>
  </sheetData>
  <sheetProtection algorithmName="SHA-512" hashValue="sp5vmwfkdG/VeHo4LrPyO5zZlF82g4qYWDIMsadeZ2/5Frcdu3TwMxuoY6ddVvlINf8EGJB2m2k5iCy6lLJLUA==" saltValue="4XKaRw8U0+DbXu7lddW5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2024-02-05T01:20:47Z</dcterms:created>
  <dcterms:modified xsi:type="dcterms:W3CDTF">2025-03-31T05:46:40Z</dcterms:modified>
  <cp:category/>
</cp:coreProperties>
</file>